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IO\Daria\Child-Poverty\2024-06-06\"/>
    </mc:Choice>
  </mc:AlternateContent>
  <xr:revisionPtr revIDLastSave="0" documentId="13_ncr:1_{31224E43-27F8-4F19-83DD-BF0E2E082B0B}" xr6:coauthVersionLast="47" xr6:coauthVersionMax="47" xr10:uidLastSave="{00000000-0000-0000-0000-000000000000}"/>
  <bookViews>
    <workbookView xWindow="-110" yWindow="-110" windowWidth="19420" windowHeight="10420" tabRatio="709" xr2:uid="{6902A170-86C5-409A-9FDA-D72BFE659B7F}"/>
  </bookViews>
  <sheets>
    <sheet name="All Policies" sheetId="1" r:id="rId1"/>
    <sheet name="Tax Priorities" sheetId="3" r:id="rId2"/>
    <sheet name="PB Priorities -ShelterAllowance" sheetId="7" r:id="rId3"/>
    <sheet name="PB Priorities -Streamline" sheetId="10" r:id="rId4"/>
    <sheet name="Housing Priorities" sheetId="8" r:id="rId5"/>
  </sheets>
  <definedNames>
    <definedName name="_xlnm._FilterDatabase" localSheetId="0" hidden="1">'All Policies'!$A$3:$Q$3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8" l="1"/>
  <c r="Q10" i="8"/>
  <c r="Q9" i="8"/>
  <c r="Q8" i="8"/>
  <c r="Q7" i="8"/>
  <c r="Q6" i="8"/>
  <c r="Q5" i="8"/>
  <c r="Q4" i="8"/>
  <c r="Q13" i="10"/>
  <c r="Q12" i="10"/>
  <c r="Q11" i="10"/>
  <c r="Q10" i="10"/>
  <c r="Q9" i="10"/>
  <c r="Q8" i="10"/>
  <c r="Q7" i="10"/>
  <c r="Q6" i="10"/>
  <c r="Q5" i="10"/>
  <c r="Q4" i="10"/>
  <c r="Q12" i="7"/>
  <c r="Q11" i="7"/>
  <c r="Q10" i="7"/>
  <c r="Q9" i="7"/>
  <c r="Q8" i="7"/>
  <c r="Q7" i="7"/>
  <c r="Q6" i="7"/>
  <c r="Q5" i="7"/>
  <c r="Q4" i="7"/>
  <c r="Q44" i="1"/>
  <c r="Q43" i="1"/>
  <c r="Q42" i="1"/>
  <c r="Q41" i="1"/>
  <c r="Q40" i="1"/>
  <c r="Q39" i="1"/>
  <c r="Q38" i="1"/>
  <c r="Q37" i="1"/>
  <c r="Q36" i="1"/>
  <c r="Q35" i="1"/>
  <c r="Q34" i="1"/>
  <c r="Q33" i="1"/>
  <c r="Q32" i="1"/>
  <c r="Q31" i="1"/>
  <c r="Q30" i="1"/>
  <c r="Q29" i="1"/>
  <c r="Q28" i="1"/>
  <c r="Q27" i="1"/>
  <c r="Q26" i="1"/>
  <c r="Q25" i="1"/>
  <c r="Q24" i="1"/>
  <c r="Q23" i="1"/>
  <c r="Q22" i="1"/>
  <c r="Q21" i="1"/>
  <c r="Q20" i="1"/>
  <c r="Q19" i="1"/>
  <c r="Q11" i="1"/>
  <c r="Q8" i="1"/>
</calcChain>
</file>

<file path=xl/sharedStrings.xml><?xml version="1.0" encoding="utf-8"?>
<sst xmlns="http://schemas.openxmlformats.org/spreadsheetml/2006/main" count="274" uniqueCount="128">
  <si>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</si>
  <si>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</si>
  <si>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</si>
  <si>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</si>
  <si>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</si>
  <si>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</si>
  <si>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</si>
  <si>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</si>
  <si>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t>Child Poverty Reduction - Hispanic</t>
  </si>
  <si>
    <t>Child Poverty Reduction - AAPI</t>
  </si>
  <si>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</si>
  <si>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</si>
  <si>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</si>
  <si>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</si>
  <si>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</si>
  <si>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</si>
  <si>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</si>
  <si>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t>SSI 1</t>
  </si>
  <si>
    <t xml:space="preserve">SSI 2 </t>
  </si>
  <si>
    <t>Increasing SSI State Supplements by 100 Percent</t>
  </si>
  <si>
    <t>PA 1</t>
  </si>
  <si>
    <t>PA 2</t>
  </si>
  <si>
    <t>PA 3</t>
  </si>
  <si>
    <t>PA 4</t>
  </si>
  <si>
    <t>PA 5</t>
  </si>
  <si>
    <t>PA 6</t>
  </si>
  <si>
    <t>PA 7</t>
  </si>
  <si>
    <t>PA 8</t>
  </si>
  <si>
    <t>PA 9</t>
  </si>
  <si>
    <t>PA 10</t>
  </si>
  <si>
    <t>PA 11</t>
  </si>
  <si>
    <t>PA 12</t>
  </si>
  <si>
    <t>PA 13</t>
  </si>
  <si>
    <t>PA 14</t>
  </si>
  <si>
    <t>*Using CPRAC-SPM</t>
  </si>
  <si>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</si>
  <si>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</si>
  <si>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CTC 7</t>
  </si>
  <si>
    <t>Max CTC amount increased to $3000 for children 0-17, fully refundable</t>
  </si>
  <si>
    <t>CTC 6</t>
  </si>
  <si>
    <t>Max CTC amount $1500 for children 6+, $2000 for children 6-, fully refundable</t>
  </si>
  <si>
    <t>CTC 5</t>
  </si>
  <si>
    <t>Max CTC amount $1500 for children 0-17, fully refundable</t>
  </si>
  <si>
    <t xml:space="preserve">EITC 4 </t>
  </si>
  <si>
    <t>Increasing the State EITC to 100 Percent of the Federal Share, plus ITIN</t>
  </si>
  <si>
    <t>EITC 3</t>
  </si>
  <si>
    <t>Increasing the State EITC to 100 Percent of the Federal Share</t>
  </si>
  <si>
    <t>CTC 4</t>
  </si>
  <si>
    <t>Max CTC amount $500 for children 6+, $1000 for children 6-, fully refundable</t>
  </si>
  <si>
    <t>CTC 9</t>
  </si>
  <si>
    <t>Max CTC amount $330 for children 6+, $1000 for children 6-, fully refundable</t>
  </si>
  <si>
    <t>CTC 3</t>
  </si>
  <si>
    <t>Max CTC amount increased to $500 for children 0-17, fully refundable</t>
  </si>
  <si>
    <t>EITC 2</t>
  </si>
  <si>
    <t>Increasing the State EITC to 50 Percent of the Federal Share, plus ITIN</t>
  </si>
  <si>
    <t>EITC 1</t>
  </si>
  <si>
    <t>Increasing the State EITC to 50 Percent of the Federal Share</t>
  </si>
  <si>
    <t>CTC 8</t>
  </si>
  <si>
    <t>Max CTC amount $330 for children 6+, $500 for children 6-, fully refundable</t>
  </si>
  <si>
    <t>CTC 1</t>
  </si>
  <si>
    <t>CTC fully refundable for max amount per child</t>
  </si>
  <si>
    <t>EITC 6</t>
  </si>
  <si>
    <t>Expanding the Current State EITC to Filers with Individual Taxpayer Identification Number (ITIN)</t>
  </si>
  <si>
    <t>CTC 2</t>
  </si>
  <si>
    <t>Children with ITIN fully eligible</t>
  </si>
  <si>
    <t>EITC 5</t>
  </si>
  <si>
    <t>Reducing the Current State Childless EITC Minimum Age to 21</t>
  </si>
  <si>
    <t>Removing the Assets Test for Family Assistance (FA) and Safety Net Assistance (SNA)</t>
  </si>
  <si>
    <t>Applying the Same Earned Income Disregards for FA-SNA Applicants as for Recipients</t>
  </si>
  <si>
    <t>Increasing the Basic Allowances for FA-SNA by 50%</t>
  </si>
  <si>
    <t>Increasing the Basic Allowances for FA-SNA by 100%</t>
  </si>
  <si>
    <t>Child Poverty Reduction Effect (%) - ages 0-17</t>
  </si>
  <si>
    <t>Positive Resource Change - Households w Children</t>
  </si>
  <si>
    <t>SFB 1</t>
  </si>
  <si>
    <t>SFB 2</t>
  </si>
  <si>
    <t>Creating a State Food Benefit for Families With Children, With Full Eligibility for All Noncitizens</t>
  </si>
  <si>
    <t>HV 1</t>
  </si>
  <si>
    <t>HV 2</t>
  </si>
  <si>
    <t>RC 1</t>
  </si>
  <si>
    <t>RC 2</t>
  </si>
  <si>
    <t>RC 3</t>
  </si>
  <si>
    <t>RC 4</t>
  </si>
  <si>
    <t>RC 5</t>
  </si>
  <si>
    <t>RC 6</t>
  </si>
  <si>
    <r>
      <t xml:space="preserve">Child Poverty Reduction - Hispanic </t>
    </r>
    <r>
      <rPr>
        <b/>
        <vertAlign val="superscript"/>
        <sz val="10"/>
        <color rgb="FF000000"/>
        <rFont val="Calibri"/>
        <family val="2"/>
      </rPr>
      <t>1</t>
    </r>
  </si>
  <si>
    <r>
      <t xml:space="preserve">Child Poverty Reduction - AAPI </t>
    </r>
    <r>
      <rPr>
        <b/>
        <vertAlign val="superscript"/>
        <sz val="10"/>
        <color rgb="FF000000"/>
        <rFont val="Calibri"/>
        <family val="2"/>
      </rPr>
      <t>1</t>
    </r>
  </si>
  <si>
    <t xml:space="preserve">Increasing SSI State Supplements by 50 Percent </t>
  </si>
  <si>
    <t xml:space="preserve">Increasing SSI State Supplements by 100 Percent </t>
  </si>
  <si>
    <r>
      <t xml:space="preserve">Creating a State Food Benefit for Families With Children, With Full Eligibility for Legal Immigrants </t>
    </r>
    <r>
      <rPr>
        <vertAlign val="superscript"/>
        <sz val="10"/>
        <color rgb="FF000000"/>
        <rFont val="Calibri"/>
        <family val="2"/>
      </rPr>
      <t>2</t>
    </r>
  </si>
  <si>
    <r>
      <t xml:space="preserve">Creating a State Food Benefit for Families With Children, With Full Eligibility for All Noncitizens </t>
    </r>
    <r>
      <rPr>
        <vertAlign val="superscript"/>
        <sz val="10"/>
        <color rgb="FF000000"/>
        <rFont val="Calibri"/>
        <family val="2"/>
      </rPr>
      <t>3</t>
    </r>
  </si>
  <si>
    <r>
      <t xml:space="preserve">Removing FA-SNA Durational Sanctions in Areas Using That Policy </t>
    </r>
    <r>
      <rPr>
        <vertAlign val="superscript"/>
        <sz val="10"/>
        <color theme="1"/>
        <rFont val="Calibri"/>
        <family val="2"/>
        <scheme val="minor"/>
      </rPr>
      <t>4</t>
    </r>
  </si>
  <si>
    <r>
      <t xml:space="preserve">Increasing the Shelter Allowances for FA-SNA by 100% </t>
    </r>
    <r>
      <rPr>
        <vertAlign val="superscript"/>
        <sz val="10"/>
        <color theme="1"/>
        <rFont val="Calibri"/>
        <family val="2"/>
        <scheme val="minor"/>
      </rPr>
      <t>5</t>
    </r>
  </si>
  <si>
    <r>
      <t xml:space="preserve">Increasing the Shelter Allowances for FA-SNA by 200% </t>
    </r>
    <r>
      <rPr>
        <vertAlign val="superscript"/>
        <sz val="10"/>
        <color theme="1"/>
        <rFont val="Calibri"/>
        <family val="2"/>
        <scheme val="minor"/>
      </rPr>
      <t>5</t>
    </r>
  </si>
  <si>
    <r>
      <t xml:space="preserve">Increasing the Shelter Allowances for FA-SNA to 75% of the FMR </t>
    </r>
    <r>
      <rPr>
        <vertAlign val="superscript"/>
        <sz val="10"/>
        <color theme="1"/>
        <rFont val="Calibri"/>
        <family val="2"/>
        <scheme val="minor"/>
      </rPr>
      <t>5</t>
    </r>
  </si>
  <si>
    <r>
      <t xml:space="preserve">Increasing the Shelter Allowances for FA-SNA to 108% of the FMR </t>
    </r>
    <r>
      <rPr>
        <vertAlign val="superscript"/>
        <sz val="10"/>
        <color theme="1"/>
        <rFont val="Calibri"/>
        <family val="2"/>
        <scheme val="minor"/>
      </rPr>
      <t>5</t>
    </r>
  </si>
  <si>
    <r>
      <t xml:space="preserve">HCVP-Type Voucher for Unsubsidized Income-Eligible Households (&lt;50% AMI), </t>
    </r>
    <r>
      <rPr>
        <vertAlign val="superscript"/>
        <sz val="10"/>
        <color theme="1"/>
        <rFont val="Calibri"/>
        <family val="2"/>
        <scheme val="minor"/>
      </rPr>
      <t>6</t>
    </r>
    <r>
      <rPr>
        <sz val="10"/>
        <color theme="1"/>
        <rFont val="Calibri"/>
        <family val="2"/>
        <scheme val="minor"/>
      </rPr>
      <t xml:space="preserve"> Current Noncitizen Policies</t>
    </r>
    <r>
      <rPr>
        <vertAlign val="superscript"/>
        <sz val="10"/>
        <color theme="1"/>
        <rFont val="Calibri"/>
        <family val="2"/>
        <scheme val="minor"/>
      </rPr>
      <t xml:space="preserve"> 7</t>
    </r>
  </si>
  <si>
    <r>
      <t xml:space="preserve">HCVP-Type Voucher for Unsubsidized Income-Eligible Households (&lt;50% AMI), </t>
    </r>
    <r>
      <rPr>
        <vertAlign val="superscript"/>
        <sz val="10"/>
        <color theme="1"/>
        <rFont val="Calibri"/>
        <family val="2"/>
        <scheme val="minor"/>
      </rPr>
      <t xml:space="preserve">6 </t>
    </r>
    <r>
      <rPr>
        <sz val="10"/>
        <color theme="1"/>
        <rFont val="Calibri"/>
        <family val="2"/>
        <scheme val="minor"/>
      </rPr>
      <t xml:space="preserve">No Noncitizen Restrictions </t>
    </r>
    <r>
      <rPr>
        <vertAlign val="superscript"/>
        <sz val="10"/>
        <color theme="1"/>
        <rFont val="Calibri"/>
        <family val="2"/>
        <scheme val="minor"/>
      </rPr>
      <t>8</t>
    </r>
  </si>
  <si>
    <r>
      <t xml:space="preserve">Renters Credit Covering 50 Percent of Rent Burden </t>
    </r>
    <r>
      <rPr>
        <vertAlign val="superscript"/>
        <sz val="10"/>
        <color theme="1"/>
        <rFont val="Calibri"/>
        <family val="2"/>
        <scheme val="minor"/>
      </rPr>
      <t>9</t>
    </r>
    <r>
      <rPr>
        <sz val="10"/>
        <color theme="1"/>
        <rFont val="Calibri"/>
        <family val="2"/>
        <scheme val="minor"/>
      </rPr>
      <t xml:space="preserve"> (Using 108% FMR), With No Cap </t>
    </r>
    <r>
      <rPr>
        <vertAlign val="superscript"/>
        <sz val="10"/>
        <color theme="1"/>
        <rFont val="Calibri"/>
        <family val="2"/>
        <scheme val="minor"/>
      </rPr>
      <t>10</t>
    </r>
  </si>
  <si>
    <r>
      <t xml:space="preserve">Renters Credit Covering 100 Percent of Rent Burden (Using 108% FMR), With No Cap </t>
    </r>
    <r>
      <rPr>
        <vertAlign val="superscript"/>
        <sz val="10"/>
        <color theme="1"/>
        <rFont val="Calibri"/>
        <family val="2"/>
        <scheme val="minor"/>
      </rPr>
      <t>11</t>
    </r>
  </si>
  <si>
    <r>
      <t xml:space="preserve">Renters Credit Covering 50 Percent of Rent Burden (Using 108% FMR), Capped at 15 Percent of FMR </t>
    </r>
    <r>
      <rPr>
        <vertAlign val="superscript"/>
        <sz val="10"/>
        <color theme="1"/>
        <rFont val="Calibri"/>
        <family val="2"/>
        <scheme val="minor"/>
      </rPr>
      <t>12</t>
    </r>
  </si>
  <si>
    <r>
      <t xml:space="preserve">Renters Credit Covering 100 Percent of Rent Burden (Using 108% FMR), Capped at 30 Percent of FMR </t>
    </r>
    <r>
      <rPr>
        <vertAlign val="superscript"/>
        <sz val="10"/>
        <color theme="1"/>
        <rFont val="Calibri"/>
        <family val="2"/>
        <scheme val="minor"/>
      </rPr>
      <t>13</t>
    </r>
  </si>
  <si>
    <r>
      <t xml:space="preserve">Renters Credit Covering 50 Percent of Rent Burden (Using Rent Paid), With No Cap </t>
    </r>
    <r>
      <rPr>
        <vertAlign val="superscript"/>
        <sz val="10"/>
        <color theme="1"/>
        <rFont val="Calibri"/>
        <family val="2"/>
        <scheme val="minor"/>
      </rPr>
      <t>14</t>
    </r>
  </si>
  <si>
    <r>
      <t xml:space="preserve">Renters Credit Covering 50 Percent of Rent Burden (Using Rent Paid), With No Cap, No SSN Requirement </t>
    </r>
    <r>
      <rPr>
        <vertAlign val="superscript"/>
        <sz val="10"/>
        <color theme="1"/>
        <rFont val="Calibri"/>
        <family val="2"/>
        <scheme val="minor"/>
      </rPr>
      <t>15</t>
    </r>
  </si>
  <si>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The state food benefit is the difference between what the SNAP benefit would be if there was full eligibility for legal immigrants (no 5-year bar and no sponsor deeming) and the SNAP benefit under federal rules. (3) The state food benefit is the difference between what the SNAP benefit would be if there was full eligibility for all noncitizens (no restrictions based on legal status, no 5-year bar, and no sponsor deeming) and the SNAP benefit under federal rules. (4)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(5) Simulations assume that all FA-SNA units qualify for the maximum shelter allowance; the antipoverty impact would be smaller if that were not the case.  (6)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(7) Households must include at least one citizen or legal immigrant; subsidies for mixed-status households are prorated. (8) There are no restrictions based on citizenship or immigration status. (9) According to the U.S. Department Housing and Urban Development (HUD), families who pay more than 30 percent of their income for housing are considered "rent burdened" by housing costs, and may have difficulty affording necessities such as food, clothing, transportation, and medical care. "Rent burden" is defined as the difference between housing costs (rent) and 30 percent of income, and may be calculated using actual rent paid or FMR levels. (10)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(11)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(12)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(13)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(14)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(15)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</si>
  <si>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Increasing the Shelter Allowances for FA-SNA to 108% of the FMR</t>
  </si>
  <si>
    <t>Increasing the Shelter Allowances for FA-SNA to 75% of the FMR</t>
  </si>
  <si>
    <t>Removing FA-SNA Durational Sanctions in Areas Using That Policy</t>
  </si>
  <si>
    <t xml:space="preserve">Streamline PA Allowances into One Large Cash Benefit Indexed to Federal Poverty Guidelines:
Max Income Eligibility 150% FPG (Applicants), 150% FPG (Recipients), Max Benefits 150% FPG </t>
  </si>
  <si>
    <t>Streamline PA Allowances into One Large Cash Benefit Indexed to Federal Poverty Guidelines:
Max Income Eligibility 100% FPG (Applicants), 150% FPG (Recipients), Max Benefits 100% FPG</t>
  </si>
  <si>
    <t>Streamline PA Allowances into One Large Cash Benefit Indexed to Federal Poverty Guidelines:
Max Income Eligibility 75% FPG (Applicants), 150% FPG (Recipients), Max Benefits 75% FPG</t>
  </si>
  <si>
    <t>Tax, Public Benefits, and Housing Policies - Overview Table, No Employment Effects, 2019</t>
  </si>
  <si>
    <t>CPRAC Tax Policy Committee Priorities, No Employment Effects, 2019</t>
  </si>
  <si>
    <t xml:space="preserve">** According to the U.S. Department Housing and Urban Development (HUD), families who pay more than 30 percent of their income for housing are considered "rent burdened" by housing costs, and may have difficulty affording necessities such as food, clothing, transportation, and medical care. "Rent burden" is defined as the difference between housing costs (rent) and 30 percent of income, and may be calculated using actual rent paid or FMR levels. </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</si>
  <si>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</si>
  <si>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CPRAC Housing Committee Priorities, No Employment Effects, 2019</t>
  </si>
  <si>
    <r>
      <t>HCVP-Type Voucher for Unsubsidized Income-Eligible Households (&lt;50% AMI),</t>
    </r>
    <r>
      <rPr>
        <vertAlign val="superscript"/>
        <sz val="10"/>
        <color theme="1"/>
        <rFont val="Calibri"/>
        <family val="2"/>
        <scheme val="minor"/>
      </rPr>
      <t xml:space="preserve"> </t>
    </r>
    <r>
      <rPr>
        <sz val="10"/>
        <color theme="1"/>
        <rFont val="Calibri"/>
        <family val="2"/>
        <scheme val="minor"/>
      </rPr>
      <t xml:space="preserve">No Noncitizen Restrictions </t>
    </r>
  </si>
  <si>
    <t>Renters Credit Covering 50 Percent of Rent Burden (Using Rent Paid), With No Cap, No SSN Requirement</t>
  </si>
  <si>
    <t xml:space="preserve">HCVP-Type Voucher for Unsubsidized Income-Eligible Households (&lt;50% AMI), Current Noncitizen Policies </t>
  </si>
  <si>
    <t xml:space="preserve">Renters Credit Covering 50 Percent of Rent Burden (Using 108% FMR), Capped at 15 Percent of FMR </t>
  </si>
  <si>
    <t xml:space="preserve">Renters Credit Covering 50 Percent of Rent Burden (Using Rent Paid), With No Cap </t>
  </si>
  <si>
    <t xml:space="preserve">Renters Credit Covering 100 Percent of Rent Burden (Using 108% FMR), With No Cap </t>
  </si>
  <si>
    <t xml:space="preserve">Renters Credit Covering 100 Percent of Rent Burden** (Using 108% FMR), Capped at 30 Percent of FMR </t>
  </si>
  <si>
    <t xml:space="preserve">Renters Credit Covering 50 Percent of Rent Burden (Using 108% FMR), With No Cap </t>
  </si>
  <si>
    <t>Streamline PA Allowances into One Large Cash Benefit Indexed to Federal Poverty Guidelines:
Max Income Eligibility 50% FPG (Applicants), 100% FPG (Recipients), Max Benefits 50% FPG</t>
  </si>
  <si>
    <t>Streamline PA Allowances into One Large Cash Benefit Indexed to Federal Poverty Guidelines:
Max Income Eligibility 100% FPG (Applicants), 200% FPG (Recipients), Max Benefits 100% FPG</t>
  </si>
  <si>
    <t>Streamline PA Allowances into One Large Cash Benefit Indexed to Federal Poverty Guidelines:
Max Income Eligibility 150% FPG (Applicants), 150% FPG (Recipients), Max Benefits 150% FPG</t>
  </si>
  <si>
    <t>CPRAC Public Benefit Committee Priorities (Shelter Allowance), No Employment Effects, 2019</t>
  </si>
  <si>
    <t>CPRAC Public Benefit Committee Priorities (PA Streamlining), No Employment Effects,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</si>
</sst>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
    <numFmt numFmtId="165" formatCode="0.0"/>
    <numFmt numFmtId="166" formatCode="_(&quot;$&quot;* #,##0_);_(&quot;$&quot;* \(#,##0\);_(&quot;$&quot;* &quot;-&quot;??_);_(@_)"/>
    <numFmt numFmtId="167" formatCode="&quot;$&quot;#,##0"/>
  </numFmts>
  <fonts count="14" x14ac:knownFonts="1">
    <font>
      <sz val="11"/>
      <color theme="1"/>
      <name val="Calibri"/>
      <family val="2"/>
      <scheme val="minor"/>
    </font>
    <font>
      <sz val="11"/>
      <color theme="1"/>
      <name val="Calibri"/>
      <family val="2"/>
      <scheme val="minor"/>
    </font>
    <font>
      <b/>
      <sz val="10"/>
      <color rgb="FF000000"/>
      <name val="Calibri"/>
      <family val="2"/>
    </font>
    <font>
      <sz val="10"/>
      <color rgb="FF000000"/>
      <name val="Calibri"/>
      <family val="2"/>
    </font>
    <font>
      <i/>
      <sz val="10"/>
      <color rgb="FF000000"/>
      <name val="Calibri"/>
      <family val="2"/>
    </font>
    <font>
      <sz val="10"/>
      <color theme="1"/>
      <name val="Calibri"/>
      <family val="2"/>
      <scheme val="minor"/>
    </font>
    <font>
      <sz val="9"/>
      <color rgb="FF000000"/>
      <name val="Calibri"/>
      <family val="2"/>
      <scheme val="minor"/>
    </font>
    <font>
      <sz val="9"/>
      <color rgb="FF000000"/>
      <name val="Calibri"/>
      <family val="2"/>
    </font>
    <font>
      <vertAlign val="superscript"/>
      <sz val="10"/>
      <color theme="1"/>
      <name val="Calibri"/>
      <family val="2"/>
      <scheme val="minor"/>
    </font>
    <font>
      <b/>
      <vertAlign val="superscript"/>
      <sz val="10"/>
      <color rgb="FF000000"/>
      <name val="Calibri"/>
      <family val="2"/>
    </font>
    <font>
      <vertAlign val="superscript"/>
      <sz val="10"/>
      <color rgb="FF000000"/>
      <name val="Calibri"/>
      <family val="2"/>
    </font>
    <font>
      <b/>
      <sz val="10"/>
      <color theme="1"/>
      <name val="Calibri"/>
      <family val="2"/>
      <scheme val="minor"/>
    </font>
    <font>
      <i/>
      <sz val="10"/>
      <color rgb="FF000000"/>
      <name val="Calibri"/>
      <family val="2"/>
      <scheme val="minor"/>
    </font>
    <font>
      <sz val="10"/>
      <color rgb="FF000000"/>
      <name val="Calibri"/>
      <family val="2"/>
      <scheme val="minor"/>
    </font>
  </fonts>
  <fills count="48">
    <fill>
      <patternFill patternType="none"/>
    </fill>
    <fill>
      <patternFill patternType="gray125"/>
    </fill>
    <fill>
      <patternFill patternType="solid">
        <fgColor theme="3" tint="0.79998168889431442"/>
        <bgColor indexed="64"/>
      </patternFill>
    </fill>
    <fill>
      <patternFill patternType="solid">
        <fgColor rgb="FFD6DCE4"/>
        <bgColor rgb="FF000000"/>
      </patternFill>
    </fill>
    <fill>
      <patternFill patternType="solid">
        <fgColor theme="3" tint="0.59999389629810485"/>
        <bgColor indexed="64"/>
      </patternFill>
    </fill>
    <fill>
      <patternFill patternType="solid">
        <fgColor rgb="FFACB9CA"/>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7E6E6"/>
        <bgColor rgb="FF000000"/>
      </patternFill>
    </fill>
    <fill>
      <patternFill patternType="solid">
        <fgColor rgb="FFD0CECE"/>
        <bgColor rgb="FF000000"/>
      </patternFill>
    </fill>
    <fill>
      <patternFill patternType="solid">
        <fgColor rgb="FFDDEBF7"/>
        <bgColor rgb="FF000000"/>
      </patternFill>
    </fill>
    <fill>
      <patternFill patternType="solid">
        <fgColor rgb="FFD9E1F2"/>
        <bgColor rgb="FF000000"/>
      </patternFill>
    </fill>
    <fill>
      <patternFill patternType="solid">
        <fgColor rgb="FFBDD7EE"/>
        <bgColor rgb="FF000000"/>
      </patternFill>
    </fill>
    <fill>
      <patternFill patternType="solid">
        <fgColor rgb="FF9BC2E6"/>
        <bgColor rgb="FF000000"/>
      </patternFill>
    </fill>
    <fill>
      <patternFill patternType="solid">
        <fgColor rgb="FFE2EFDA"/>
        <bgColor rgb="FF000000"/>
      </patternFill>
    </fill>
    <fill>
      <patternFill patternType="solid">
        <fgColor rgb="FFC6E0B4"/>
        <bgColor rgb="FF000000"/>
      </patternFill>
    </fill>
    <fill>
      <patternFill patternType="solid">
        <fgColor rgb="FFA9D08E"/>
        <bgColor rgb="FF000000"/>
      </patternFill>
    </fill>
    <fill>
      <patternFill patternType="solid">
        <fgColor rgb="FF9DC476"/>
        <bgColor rgb="FF000000"/>
      </patternFill>
    </fill>
    <fill>
      <patternFill patternType="solid">
        <fgColor rgb="FFFFF2CC"/>
        <bgColor rgb="FF000000"/>
      </patternFill>
    </fill>
    <fill>
      <patternFill patternType="solid">
        <fgColor rgb="FFFFE699"/>
        <bgColor rgb="FF000000"/>
      </patternFill>
    </fill>
    <fill>
      <patternFill patternType="solid">
        <fgColor rgb="FFF8CBAD"/>
        <bgColor rgb="FF000000"/>
      </patternFill>
    </fill>
    <fill>
      <patternFill patternType="solid">
        <fgColor rgb="FFF4B084"/>
        <bgColor rgb="FF000000"/>
      </patternFill>
    </fill>
    <fill>
      <patternFill patternType="solid">
        <fgColor rgb="FFFDBBA1"/>
        <bgColor rgb="FF000000"/>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rgb="FFF2F2F2"/>
        <bgColor rgb="FF000000"/>
      </patternFill>
    </fill>
    <fill>
      <patternFill patternType="solid">
        <fgColor rgb="FFEDEDED"/>
        <bgColor rgb="FF000000"/>
      </patternFill>
    </fill>
    <fill>
      <patternFill patternType="solid">
        <fgColor rgb="FFFCE4D6"/>
        <bgColor rgb="FF000000"/>
      </patternFill>
    </fill>
    <fill>
      <patternFill patternType="solid">
        <fgColor rgb="FFF8BBAA"/>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DC476"/>
        <bgColor indexed="64"/>
      </patternFill>
    </fill>
    <fill>
      <patternFill patternType="solid">
        <fgColor theme="5" tint="0.59999389629810485"/>
        <bgColor indexed="64"/>
      </patternFill>
    </fill>
    <fill>
      <patternFill patternType="solid">
        <fgColor rgb="FFF8BBAA"/>
        <bgColor rgb="FF000000"/>
      </patternFill>
    </fill>
    <fill>
      <patternFill patternType="solid">
        <fgColor rgb="FFB4C6E7"/>
        <bgColor rgb="FF000000"/>
      </patternFill>
    </fill>
    <fill>
      <patternFill patternType="solid">
        <fgColor rgb="FFFCB4AA"/>
        <bgColor indexed="64"/>
      </patternFill>
    </fill>
    <fill>
      <patternFill patternType="solid">
        <fgColor rgb="FFFCB4AA"/>
        <bgColor rgb="FF000000"/>
      </patternFill>
    </fill>
    <fill>
      <patternFill patternType="solid">
        <fgColor theme="7" tint="0.39997558519241921"/>
        <bgColor indexed="64"/>
      </patternFill>
    </fill>
    <fill>
      <patternFill patternType="solid">
        <fgColor rgb="FFFFD966"/>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78">
    <xf numFmtId="0" fontId="0" fillId="0" borderId="0" xfId="0"/>
    <xf numFmtId="0" fontId="2" fillId="0" borderId="0" xfId="0" applyFont="1" applyAlignment="1">
      <alignment wrapText="1"/>
    </xf>
    <xf numFmtId="0" fontId="3" fillId="0" borderId="0" xfId="0" applyFont="1"/>
    <xf numFmtId="164" fontId="3"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44" fontId="3" fillId="0" borderId="0" xfId="3" applyFont="1" applyFill="1" applyBorder="1"/>
    <xf numFmtId="0" fontId="2" fillId="0" borderId="0" xfId="0" applyFont="1"/>
    <xf numFmtId="164" fontId="2" fillId="0" borderId="0" xfId="2" applyNumberFormat="1" applyFont="1" applyFill="1" applyBorder="1" applyAlignment="1">
      <alignment horizontal="center"/>
    </xf>
    <xf numFmtId="165" fontId="2" fillId="0" borderId="0" xfId="2" applyNumberFormat="1" applyFont="1" applyFill="1" applyBorder="1" applyAlignment="1">
      <alignment horizontal="center"/>
    </xf>
    <xf numFmtId="164" fontId="2" fillId="0" borderId="1" xfId="2"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2" fillId="0" borderId="1" xfId="3" applyNumberFormat="1" applyFont="1" applyFill="1" applyBorder="1" applyAlignment="1">
      <alignment horizontal="center" vertical="center" wrapText="1"/>
    </xf>
    <xf numFmtId="0" fontId="2" fillId="0" borderId="1" xfId="0" applyFont="1" applyBorder="1" applyAlignment="1">
      <alignment horizontal="center" vertical="center" wrapText="1"/>
    </xf>
    <xf numFmtId="44" fontId="2" fillId="0" borderId="1" xfId="3" applyFont="1" applyFill="1" applyBorder="1" applyAlignment="1">
      <alignment horizontal="center" vertical="center" wrapText="1"/>
    </xf>
    <xf numFmtId="0" fontId="3" fillId="3" borderId="3" xfId="0" applyFont="1" applyFill="1" applyBorder="1"/>
    <xf numFmtId="164" fontId="3" fillId="3" borderId="4" xfId="2" applyNumberFormat="1" applyFont="1" applyFill="1" applyBorder="1" applyAlignment="1">
      <alignment horizontal="center"/>
    </xf>
    <xf numFmtId="164" fontId="3" fillId="3" borderId="1" xfId="2" applyNumberFormat="1" applyFont="1" applyFill="1" applyBorder="1" applyAlignment="1">
      <alignment horizontal="center"/>
    </xf>
    <xf numFmtId="1" fontId="3" fillId="3" borderId="1" xfId="2" applyNumberFormat="1" applyFont="1" applyFill="1" applyBorder="1" applyAlignment="1">
      <alignment horizontal="center"/>
    </xf>
    <xf numFmtId="166" fontId="3" fillId="3" borderId="1" xfId="2" applyNumberFormat="1" applyFont="1" applyFill="1" applyBorder="1" applyAlignment="1">
      <alignment horizontal="center"/>
    </xf>
    <xf numFmtId="44" fontId="3" fillId="3" borderId="1" xfId="3" applyFont="1" applyFill="1" applyBorder="1"/>
    <xf numFmtId="0" fontId="3" fillId="5" borderId="5" xfId="0" applyFont="1" applyFill="1" applyBorder="1" applyAlignment="1">
      <alignment wrapText="1"/>
    </xf>
    <xf numFmtId="164" fontId="3" fillId="5" borderId="4" xfId="2" applyNumberFormat="1" applyFont="1" applyFill="1" applyBorder="1" applyAlignment="1">
      <alignment horizontal="center"/>
    </xf>
    <xf numFmtId="164" fontId="3" fillId="5" borderId="1" xfId="2" applyNumberFormat="1" applyFont="1" applyFill="1" applyBorder="1" applyAlignment="1">
      <alignment horizontal="center"/>
    </xf>
    <xf numFmtId="3" fontId="3" fillId="5" borderId="1" xfId="2" applyNumberFormat="1" applyFont="1" applyFill="1" applyBorder="1" applyAlignment="1">
      <alignment horizontal="center"/>
    </xf>
    <xf numFmtId="166" fontId="3" fillId="5" borderId="1" xfId="2" applyNumberFormat="1" applyFont="1" applyFill="1" applyBorder="1" applyAlignment="1">
      <alignment horizontal="center"/>
    </xf>
    <xf numFmtId="0" fontId="3" fillId="8" borderId="5" xfId="0" applyFont="1" applyFill="1" applyBorder="1"/>
    <xf numFmtId="164" fontId="3" fillId="8" borderId="1" xfId="2" applyNumberFormat="1" applyFont="1" applyFill="1" applyBorder="1" applyAlignment="1">
      <alignment horizontal="center"/>
    </xf>
    <xf numFmtId="165" fontId="3" fillId="8" borderId="1" xfId="2" applyNumberFormat="1" applyFont="1" applyFill="1" applyBorder="1" applyAlignment="1">
      <alignment horizontal="center"/>
    </xf>
    <xf numFmtId="166" fontId="3" fillId="8" borderId="1" xfId="2" applyNumberFormat="1" applyFont="1" applyFill="1" applyBorder="1" applyAlignment="1">
      <alignment horizontal="center"/>
    </xf>
    <xf numFmtId="44" fontId="3" fillId="8" borderId="1" xfId="2" applyNumberFormat="1" applyFont="1" applyFill="1" applyBorder="1" applyAlignment="1">
      <alignment horizontal="center"/>
    </xf>
    <xf numFmtId="44" fontId="3" fillId="8" borderId="1" xfId="3" applyFont="1" applyFill="1" applyBorder="1"/>
    <xf numFmtId="0" fontId="3" fillId="8" borderId="0" xfId="0" applyFont="1" applyFill="1"/>
    <xf numFmtId="164" fontId="3" fillId="9" borderId="1" xfId="2" applyNumberFormat="1" applyFont="1" applyFill="1" applyBorder="1" applyAlignment="1">
      <alignment horizontal="center"/>
    </xf>
    <xf numFmtId="165" fontId="3" fillId="9" borderId="1" xfId="2" applyNumberFormat="1" applyFont="1" applyFill="1" applyBorder="1" applyAlignment="1">
      <alignment horizontal="center"/>
    </xf>
    <xf numFmtId="166" fontId="3" fillId="9" borderId="1" xfId="2" applyNumberFormat="1" applyFont="1" applyFill="1" applyBorder="1" applyAlignment="1">
      <alignment horizontal="center"/>
    </xf>
    <xf numFmtId="44" fontId="3" fillId="9" borderId="1" xfId="2" applyNumberFormat="1" applyFont="1" applyFill="1" applyBorder="1" applyAlignment="1">
      <alignment horizontal="center"/>
    </xf>
    <xf numFmtId="44" fontId="3" fillId="9" borderId="1" xfId="3" applyFont="1" applyFill="1" applyBorder="1"/>
    <xf numFmtId="0" fontId="3" fillId="9" borderId="0" xfId="0" applyFont="1" applyFill="1"/>
    <xf numFmtId="164" fontId="3" fillId="10" borderId="1" xfId="2" applyNumberFormat="1" applyFont="1" applyFill="1" applyBorder="1" applyAlignment="1">
      <alignment horizontal="center"/>
    </xf>
    <xf numFmtId="1" fontId="3" fillId="10" borderId="1" xfId="2" applyNumberFormat="1" applyFont="1" applyFill="1" applyBorder="1" applyAlignment="1">
      <alignment horizontal="center"/>
    </xf>
    <xf numFmtId="166" fontId="3" fillId="10" borderId="1" xfId="2" applyNumberFormat="1" applyFont="1" applyFill="1" applyBorder="1" applyAlignment="1">
      <alignment horizontal="center"/>
    </xf>
    <xf numFmtId="44" fontId="3" fillId="10" borderId="1" xfId="2" applyNumberFormat="1" applyFont="1" applyFill="1" applyBorder="1" applyAlignment="1">
      <alignment horizontal="center"/>
    </xf>
    <xf numFmtId="44" fontId="3" fillId="10" borderId="1" xfId="3" applyFont="1" applyFill="1" applyBorder="1"/>
    <xf numFmtId="0" fontId="3" fillId="11" borderId="0" xfId="0" applyFont="1" applyFill="1"/>
    <xf numFmtId="164" fontId="3" fillId="12" borderId="1" xfId="2" applyNumberFormat="1" applyFont="1" applyFill="1" applyBorder="1" applyAlignment="1">
      <alignment horizontal="center"/>
    </xf>
    <xf numFmtId="1" fontId="3" fillId="12" borderId="1" xfId="2" applyNumberFormat="1" applyFont="1" applyFill="1" applyBorder="1" applyAlignment="1">
      <alignment horizontal="center"/>
    </xf>
    <xf numFmtId="166" fontId="3" fillId="12" borderId="1" xfId="2" applyNumberFormat="1" applyFont="1" applyFill="1" applyBorder="1" applyAlignment="1">
      <alignment horizontal="center"/>
    </xf>
    <xf numFmtId="44" fontId="3" fillId="12" borderId="1" xfId="2" applyNumberFormat="1" applyFont="1" applyFill="1" applyBorder="1" applyAlignment="1">
      <alignment horizontal="center"/>
    </xf>
    <xf numFmtId="44" fontId="3" fillId="12" borderId="1" xfId="3" applyFont="1" applyFill="1" applyBorder="1"/>
    <xf numFmtId="0" fontId="3" fillId="12" borderId="0" xfId="0" applyFont="1" applyFill="1"/>
    <xf numFmtId="164" fontId="3" fillId="13" borderId="1" xfId="2" applyNumberFormat="1" applyFont="1" applyFill="1" applyBorder="1" applyAlignment="1">
      <alignment horizontal="center"/>
    </xf>
    <xf numFmtId="1" fontId="3" fillId="13" borderId="1" xfId="2" applyNumberFormat="1" applyFont="1" applyFill="1" applyBorder="1" applyAlignment="1">
      <alignment horizontal="center"/>
    </xf>
    <xf numFmtId="166" fontId="3" fillId="13" borderId="1" xfId="2" applyNumberFormat="1" applyFont="1" applyFill="1" applyBorder="1" applyAlignment="1">
      <alignment horizontal="center"/>
    </xf>
    <xf numFmtId="44" fontId="3" fillId="13" borderId="1" xfId="2" applyNumberFormat="1" applyFont="1" applyFill="1" applyBorder="1" applyAlignment="1">
      <alignment horizontal="center"/>
    </xf>
    <xf numFmtId="44" fontId="3" fillId="13" borderId="1" xfId="3" applyFont="1" applyFill="1" applyBorder="1"/>
    <xf numFmtId="0" fontId="3" fillId="13" borderId="0" xfId="0" applyFont="1" applyFill="1"/>
    <xf numFmtId="164" fontId="3" fillId="14" borderId="1" xfId="2" applyNumberFormat="1" applyFont="1" applyFill="1" applyBorder="1" applyAlignment="1">
      <alignment horizontal="center"/>
    </xf>
    <xf numFmtId="1" fontId="3" fillId="14" borderId="1" xfId="2" applyNumberFormat="1" applyFont="1" applyFill="1" applyBorder="1" applyAlignment="1">
      <alignment horizontal="center"/>
    </xf>
    <xf numFmtId="166" fontId="3" fillId="14" borderId="1" xfId="2" applyNumberFormat="1" applyFont="1" applyFill="1" applyBorder="1" applyAlignment="1">
      <alignment horizontal="center"/>
    </xf>
    <xf numFmtId="44" fontId="3" fillId="14" borderId="1" xfId="3" applyFont="1" applyFill="1" applyBorder="1"/>
    <xf numFmtId="0" fontId="3" fillId="14" borderId="0" xfId="0" applyFont="1" applyFill="1"/>
    <xf numFmtId="164" fontId="3" fillId="15" borderId="1" xfId="2" applyNumberFormat="1" applyFont="1" applyFill="1" applyBorder="1" applyAlignment="1">
      <alignment horizontal="center"/>
    </xf>
    <xf numFmtId="1" fontId="3" fillId="15" borderId="1" xfId="2" applyNumberFormat="1" applyFont="1" applyFill="1" applyBorder="1" applyAlignment="1">
      <alignment horizontal="center"/>
    </xf>
    <xf numFmtId="166" fontId="3" fillId="15" borderId="1" xfId="2" applyNumberFormat="1" applyFont="1" applyFill="1" applyBorder="1" applyAlignment="1">
      <alignment horizontal="center"/>
    </xf>
    <xf numFmtId="44" fontId="3" fillId="15" borderId="1" xfId="3" applyFont="1" applyFill="1" applyBorder="1"/>
    <xf numFmtId="0" fontId="3" fillId="15" borderId="0" xfId="0" applyFont="1" applyFill="1"/>
    <xf numFmtId="164" fontId="3" fillId="16" borderId="1" xfId="2" applyNumberFormat="1" applyFont="1" applyFill="1" applyBorder="1" applyAlignment="1">
      <alignment horizontal="center"/>
    </xf>
    <xf numFmtId="1" fontId="3" fillId="16" borderId="1" xfId="2" applyNumberFormat="1" applyFont="1" applyFill="1" applyBorder="1" applyAlignment="1">
      <alignment horizontal="center"/>
    </xf>
    <xf numFmtId="166" fontId="3" fillId="16" borderId="1" xfId="2" applyNumberFormat="1" applyFont="1" applyFill="1" applyBorder="1" applyAlignment="1">
      <alignment horizontal="center"/>
    </xf>
    <xf numFmtId="44" fontId="3" fillId="16" borderId="1" xfId="2" applyNumberFormat="1" applyFont="1" applyFill="1" applyBorder="1" applyAlignment="1">
      <alignment horizontal="center"/>
    </xf>
    <xf numFmtId="44" fontId="3" fillId="16" borderId="1" xfId="3" applyFont="1" applyFill="1" applyBorder="1"/>
    <xf numFmtId="0" fontId="3" fillId="16" borderId="0" xfId="0" applyFont="1" applyFill="1"/>
    <xf numFmtId="164" fontId="3" fillId="17" borderId="1" xfId="2" applyNumberFormat="1" applyFont="1" applyFill="1" applyBorder="1" applyAlignment="1">
      <alignment horizontal="center"/>
    </xf>
    <xf numFmtId="1" fontId="3" fillId="17" borderId="1" xfId="2" applyNumberFormat="1" applyFont="1" applyFill="1" applyBorder="1" applyAlignment="1">
      <alignment horizontal="center"/>
    </xf>
    <xf numFmtId="166" fontId="3" fillId="17" borderId="1" xfId="2" applyNumberFormat="1" applyFont="1" applyFill="1" applyBorder="1" applyAlignment="1">
      <alignment horizontal="center"/>
    </xf>
    <xf numFmtId="44" fontId="3" fillId="17" borderId="1" xfId="2" applyNumberFormat="1" applyFont="1" applyFill="1" applyBorder="1" applyAlignment="1">
      <alignment horizontal="center"/>
    </xf>
    <xf numFmtId="44" fontId="3" fillId="17" borderId="1" xfId="3" applyFont="1" applyFill="1" applyBorder="1"/>
    <xf numFmtId="0" fontId="3" fillId="17" borderId="0" xfId="0" applyFont="1" applyFill="1"/>
    <xf numFmtId="164" fontId="3" fillId="18" borderId="1" xfId="2" applyNumberFormat="1" applyFont="1" applyFill="1" applyBorder="1" applyAlignment="1">
      <alignment horizontal="center"/>
    </xf>
    <xf numFmtId="1" fontId="3" fillId="18" borderId="1" xfId="2" applyNumberFormat="1" applyFont="1" applyFill="1" applyBorder="1" applyAlignment="1">
      <alignment horizontal="center"/>
    </xf>
    <xf numFmtId="166" fontId="3" fillId="18" borderId="1" xfId="2" applyNumberFormat="1" applyFont="1" applyFill="1" applyBorder="1" applyAlignment="1">
      <alignment horizontal="center"/>
    </xf>
    <xf numFmtId="0" fontId="3" fillId="18" borderId="0" xfId="0" applyFont="1" applyFill="1"/>
    <xf numFmtId="0" fontId="3" fillId="19" borderId="5" xfId="0" applyFont="1" applyFill="1" applyBorder="1"/>
    <xf numFmtId="164" fontId="3" fillId="19" borderId="1" xfId="2" applyNumberFormat="1" applyFont="1" applyFill="1" applyBorder="1" applyAlignment="1">
      <alignment horizontal="center"/>
    </xf>
    <xf numFmtId="1" fontId="3" fillId="19" borderId="1" xfId="2" applyNumberFormat="1" applyFont="1" applyFill="1" applyBorder="1" applyAlignment="1">
      <alignment horizontal="center"/>
    </xf>
    <xf numFmtId="166" fontId="3" fillId="19" borderId="1" xfId="2" applyNumberFormat="1" applyFont="1" applyFill="1" applyBorder="1" applyAlignment="1">
      <alignment horizontal="center"/>
    </xf>
    <xf numFmtId="0" fontId="3" fillId="19" borderId="0" xfId="0" applyFont="1" applyFill="1"/>
    <xf numFmtId="164" fontId="3" fillId="20" borderId="1" xfId="2" applyNumberFormat="1" applyFont="1" applyFill="1" applyBorder="1" applyAlignment="1">
      <alignment horizontal="center"/>
    </xf>
    <xf numFmtId="1" fontId="3" fillId="20" borderId="1" xfId="2" applyNumberFormat="1" applyFont="1" applyFill="1" applyBorder="1" applyAlignment="1">
      <alignment horizontal="center"/>
    </xf>
    <xf numFmtId="166" fontId="3" fillId="20" borderId="1" xfId="2" applyNumberFormat="1" applyFont="1" applyFill="1" applyBorder="1" applyAlignment="1">
      <alignment horizontal="center"/>
    </xf>
    <xf numFmtId="0" fontId="3" fillId="20" borderId="0" xfId="0" applyFont="1" applyFill="1"/>
    <xf numFmtId="0" fontId="3" fillId="21" borderId="0" xfId="0" applyFont="1" applyFill="1"/>
    <xf numFmtId="0" fontId="3" fillId="0" borderId="0" xfId="0" applyFont="1" applyAlignment="1">
      <alignment wrapText="1"/>
    </xf>
    <xf numFmtId="0" fontId="4" fillId="0" borderId="0" xfId="0" applyFont="1"/>
    <xf numFmtId="0" fontId="3" fillId="0" borderId="0" xfId="0" applyFont="1" applyAlignment="1">
      <alignment vertical="center" wrapText="1"/>
    </xf>
    <xf numFmtId="0" fontId="3" fillId="22" borderId="0" xfId="0" applyFont="1" applyFill="1"/>
    <xf numFmtId="0" fontId="5" fillId="23" borderId="2" xfId="0" applyFont="1" applyFill="1" applyBorder="1"/>
    <xf numFmtId="164" fontId="5" fillId="23" borderId="1" xfId="2" applyNumberFormat="1" applyFont="1" applyFill="1" applyBorder="1" applyAlignment="1"/>
    <xf numFmtId="3" fontId="5" fillId="23" borderId="1" xfId="0" applyNumberFormat="1" applyFont="1" applyFill="1" applyBorder="1"/>
    <xf numFmtId="44" fontId="5" fillId="23" borderId="1" xfId="3" applyFont="1" applyFill="1" applyBorder="1" applyAlignment="1"/>
    <xf numFmtId="164" fontId="5" fillId="24" borderId="1" xfId="2" applyNumberFormat="1" applyFont="1" applyFill="1" applyBorder="1" applyAlignment="1"/>
    <xf numFmtId="3" fontId="5" fillId="24" borderId="1" xfId="0" applyNumberFormat="1" applyFont="1" applyFill="1" applyBorder="1"/>
    <xf numFmtId="44" fontId="5" fillId="24" borderId="1" xfId="3" applyFont="1" applyFill="1" applyBorder="1" applyAlignment="1"/>
    <xf numFmtId="0" fontId="5" fillId="25" borderId="7" xfId="0" applyFont="1" applyFill="1" applyBorder="1"/>
    <xf numFmtId="164" fontId="5" fillId="25" borderId="1" xfId="2" applyNumberFormat="1" applyFont="1" applyFill="1" applyBorder="1" applyAlignment="1"/>
    <xf numFmtId="3" fontId="5" fillId="25" borderId="1" xfId="0" applyNumberFormat="1" applyFont="1" applyFill="1" applyBorder="1"/>
    <xf numFmtId="44" fontId="5" fillId="25" borderId="1" xfId="3" applyFont="1" applyFill="1" applyBorder="1" applyAlignment="1"/>
    <xf numFmtId="0" fontId="3" fillId="15" borderId="7" xfId="0" applyFont="1" applyFill="1" applyBorder="1"/>
    <xf numFmtId="164" fontId="3" fillId="15" borderId="1" xfId="0" applyNumberFormat="1" applyFont="1" applyFill="1" applyBorder="1"/>
    <xf numFmtId="1" fontId="3" fillId="15" borderId="1" xfId="0" applyNumberFormat="1" applyFont="1" applyFill="1" applyBorder="1"/>
    <xf numFmtId="166" fontId="3" fillId="15" borderId="1" xfId="3" applyNumberFormat="1" applyFont="1" applyFill="1" applyBorder="1"/>
    <xf numFmtId="44" fontId="3" fillId="15" borderId="1" xfId="0" applyNumberFormat="1" applyFont="1" applyFill="1" applyBorder="1"/>
    <xf numFmtId="0" fontId="3" fillId="14" borderId="7" xfId="0" applyFont="1" applyFill="1" applyBorder="1"/>
    <xf numFmtId="0" fontId="3" fillId="14" borderId="5" xfId="0" applyFont="1" applyFill="1" applyBorder="1"/>
    <xf numFmtId="164" fontId="3" fillId="14" borderId="5" xfId="0" applyNumberFormat="1" applyFont="1" applyFill="1" applyBorder="1"/>
    <xf numFmtId="164" fontId="3" fillId="14" borderId="1" xfId="0" applyNumberFormat="1" applyFont="1" applyFill="1" applyBorder="1"/>
    <xf numFmtId="1" fontId="3" fillId="14" borderId="1" xfId="0" applyNumberFormat="1" applyFont="1" applyFill="1" applyBorder="1"/>
    <xf numFmtId="166" fontId="3" fillId="14" borderId="1" xfId="3" applyNumberFormat="1" applyFont="1" applyFill="1" applyBorder="1"/>
    <xf numFmtId="44" fontId="3" fillId="14" borderId="1" xfId="0" applyNumberFormat="1" applyFont="1" applyFill="1" applyBorder="1"/>
    <xf numFmtId="0" fontId="5" fillId="26" borderId="7" xfId="0" applyFont="1" applyFill="1" applyBorder="1"/>
    <xf numFmtId="0" fontId="5" fillId="26" borderId="5" xfId="0" applyFont="1" applyFill="1" applyBorder="1"/>
    <xf numFmtId="164" fontId="5" fillId="26" borderId="5" xfId="2" applyNumberFormat="1" applyFont="1" applyFill="1" applyBorder="1" applyAlignment="1"/>
    <xf numFmtId="164" fontId="5" fillId="26" borderId="1" xfId="2" applyNumberFormat="1" applyFont="1" applyFill="1" applyBorder="1" applyAlignment="1"/>
    <xf numFmtId="3" fontId="5" fillId="26" borderId="1" xfId="0" applyNumberFormat="1" applyFont="1" applyFill="1" applyBorder="1"/>
    <xf numFmtId="44" fontId="5" fillId="26" borderId="1" xfId="3" applyFont="1" applyFill="1" applyBorder="1" applyAlignment="1"/>
    <xf numFmtId="0" fontId="5" fillId="27" borderId="7" xfId="0" applyFont="1" applyFill="1" applyBorder="1"/>
    <xf numFmtId="0" fontId="5" fillId="27" borderId="2" xfId="0" applyFont="1" applyFill="1" applyBorder="1"/>
    <xf numFmtId="164" fontId="5" fillId="27" borderId="1" xfId="2" applyNumberFormat="1" applyFont="1" applyFill="1" applyBorder="1" applyAlignment="1"/>
    <xf numFmtId="3" fontId="5" fillId="27" borderId="1" xfId="0" applyNumberFormat="1" applyFont="1" applyFill="1" applyBorder="1"/>
    <xf numFmtId="44" fontId="5" fillId="27" borderId="1" xfId="3" applyFont="1" applyFill="1" applyBorder="1" applyAlignment="1"/>
    <xf numFmtId="0" fontId="5" fillId="2" borderId="7" xfId="0" applyFont="1" applyFill="1" applyBorder="1"/>
    <xf numFmtId="164" fontId="5" fillId="2" borderId="1" xfId="2" applyNumberFormat="1" applyFont="1" applyFill="1" applyBorder="1" applyAlignment="1"/>
    <xf numFmtId="3" fontId="5" fillId="2" borderId="1" xfId="0" applyNumberFormat="1" applyFont="1" applyFill="1" applyBorder="1"/>
    <xf numFmtId="44" fontId="5" fillId="2" borderId="1" xfId="3" applyFont="1" applyFill="1" applyBorder="1" applyAlignment="1"/>
    <xf numFmtId="0" fontId="3" fillId="10" borderId="7" xfId="0" applyFont="1" applyFill="1" applyBorder="1"/>
    <xf numFmtId="0" fontId="3" fillId="10" borderId="2" xfId="0" applyFont="1" applyFill="1" applyBorder="1"/>
    <xf numFmtId="164" fontId="3" fillId="10" borderId="1" xfId="0" applyNumberFormat="1" applyFont="1" applyFill="1" applyBorder="1"/>
    <xf numFmtId="1" fontId="3" fillId="10" borderId="1" xfId="0" applyNumberFormat="1" applyFont="1" applyFill="1" applyBorder="1"/>
    <xf numFmtId="166" fontId="3" fillId="10" borderId="1" xfId="3" applyNumberFormat="1" applyFont="1" applyFill="1" applyBorder="1"/>
    <xf numFmtId="44" fontId="3" fillId="10" borderId="1" xfId="0" applyNumberFormat="1" applyFont="1" applyFill="1" applyBorder="1"/>
    <xf numFmtId="0" fontId="3" fillId="3" borderId="7" xfId="0" applyFont="1" applyFill="1" applyBorder="1"/>
    <xf numFmtId="0" fontId="3" fillId="3" borderId="2" xfId="0" applyFont="1" applyFill="1" applyBorder="1"/>
    <xf numFmtId="164" fontId="3" fillId="3" borderId="1" xfId="0" applyNumberFormat="1" applyFont="1" applyFill="1" applyBorder="1"/>
    <xf numFmtId="1" fontId="3" fillId="3" borderId="1" xfId="0" applyNumberFormat="1" applyFont="1" applyFill="1" applyBorder="1"/>
    <xf numFmtId="166" fontId="3" fillId="3" borderId="1" xfId="3" applyNumberFormat="1" applyFont="1" applyFill="1" applyBorder="1"/>
    <xf numFmtId="44" fontId="3" fillId="3" borderId="1" xfId="0" applyNumberFormat="1" applyFont="1" applyFill="1" applyBorder="1"/>
    <xf numFmtId="0" fontId="5" fillId="28" borderId="7" xfId="0" applyFont="1" applyFill="1" applyBorder="1"/>
    <xf numFmtId="0" fontId="5" fillId="28" borderId="2" xfId="0" applyFont="1" applyFill="1" applyBorder="1"/>
    <xf numFmtId="164" fontId="5" fillId="28" borderId="1" xfId="2" applyNumberFormat="1" applyFont="1" applyFill="1" applyBorder="1" applyAlignment="1"/>
    <xf numFmtId="3" fontId="5" fillId="28" borderId="1" xfId="0" applyNumberFormat="1" applyFont="1" applyFill="1" applyBorder="1"/>
    <xf numFmtId="44" fontId="5" fillId="28" borderId="1" xfId="3" applyFont="1" applyFill="1" applyBorder="1" applyAlignment="1"/>
    <xf numFmtId="0" fontId="5" fillId="29" borderId="2" xfId="0" applyFont="1" applyFill="1" applyBorder="1"/>
    <xf numFmtId="164" fontId="5" fillId="29" borderId="1" xfId="2" applyNumberFormat="1" applyFont="1" applyFill="1" applyBorder="1" applyAlignment="1"/>
    <xf numFmtId="3" fontId="5" fillId="29" borderId="1" xfId="0" applyNumberFormat="1" applyFont="1" applyFill="1" applyBorder="1"/>
    <xf numFmtId="44" fontId="5" fillId="29" borderId="1" xfId="3" applyFont="1" applyFill="1" applyBorder="1" applyAlignment="1"/>
    <xf numFmtId="44" fontId="3" fillId="30" borderId="1" xfId="3" applyFont="1" applyFill="1" applyBorder="1"/>
    <xf numFmtId="0" fontId="3" fillId="9" borderId="2" xfId="0" applyFont="1" applyFill="1" applyBorder="1"/>
    <xf numFmtId="164" fontId="3" fillId="9" borderId="1" xfId="0" applyNumberFormat="1" applyFont="1" applyFill="1" applyBorder="1"/>
    <xf numFmtId="1" fontId="3" fillId="9" borderId="1" xfId="0" applyNumberFormat="1" applyFont="1" applyFill="1" applyBorder="1"/>
    <xf numFmtId="166" fontId="3" fillId="9" borderId="1" xfId="3" applyNumberFormat="1" applyFont="1" applyFill="1" applyBorder="1"/>
    <xf numFmtId="44" fontId="3" fillId="9" borderId="1" xfId="0" applyNumberFormat="1" applyFont="1" applyFill="1" applyBorder="1"/>
    <xf numFmtId="164" fontId="5" fillId="31" borderId="1" xfId="2" applyNumberFormat="1" applyFont="1" applyFill="1" applyBorder="1" applyAlignment="1"/>
    <xf numFmtId="3" fontId="5" fillId="31" borderId="1" xfId="0" applyNumberFormat="1" applyFont="1" applyFill="1" applyBorder="1"/>
    <xf numFmtId="44" fontId="5" fillId="31" borderId="1" xfId="3" applyFont="1" applyFill="1" applyBorder="1" applyAlignment="1"/>
    <xf numFmtId="44" fontId="6" fillId="31" borderId="1" xfId="0" applyNumberFormat="1" applyFont="1" applyFill="1" applyBorder="1"/>
    <xf numFmtId="0" fontId="3" fillId="8" borderId="2" xfId="0" applyFont="1" applyFill="1" applyBorder="1"/>
    <xf numFmtId="164" fontId="3" fillId="8" borderId="1" xfId="0" applyNumberFormat="1" applyFont="1" applyFill="1" applyBorder="1"/>
    <xf numFmtId="1" fontId="3" fillId="8" borderId="1" xfId="0" applyNumberFormat="1" applyFont="1" applyFill="1" applyBorder="1"/>
    <xf numFmtId="166" fontId="3" fillId="8" borderId="1" xfId="3" applyNumberFormat="1" applyFont="1" applyFill="1" applyBorder="1"/>
    <xf numFmtId="44" fontId="3" fillId="8" borderId="1" xfId="0" applyNumberFormat="1" applyFont="1" applyFill="1" applyBorder="1"/>
    <xf numFmtId="0" fontId="3" fillId="14" borderId="2" xfId="0" applyFont="1" applyFill="1" applyBorder="1"/>
    <xf numFmtId="0" fontId="3" fillId="15" borderId="2" xfId="0" applyFont="1" applyFill="1" applyBorder="1"/>
    <xf numFmtId="0" fontId="3" fillId="8" borderId="9" xfId="0" applyFont="1" applyFill="1" applyBorder="1"/>
    <xf numFmtId="0" fontId="3" fillId="9" borderId="5" xfId="0" applyFont="1" applyFill="1" applyBorder="1"/>
    <xf numFmtId="0" fontId="5" fillId="29" borderId="5" xfId="0" applyFont="1" applyFill="1" applyBorder="1"/>
    <xf numFmtId="164" fontId="5" fillId="29" borderId="5" xfId="2" applyNumberFormat="1" applyFont="1" applyFill="1" applyBorder="1" applyAlignment="1"/>
    <xf numFmtId="0" fontId="5" fillId="31" borderId="8" xfId="0" applyFont="1" applyFill="1" applyBorder="1"/>
    <xf numFmtId="0" fontId="5" fillId="31" borderId="5" xfId="0" applyFont="1" applyFill="1" applyBorder="1"/>
    <xf numFmtId="164" fontId="5" fillId="31" borderId="5" xfId="2" applyNumberFormat="1" applyFont="1" applyFill="1" applyBorder="1" applyAlignment="1"/>
    <xf numFmtId="0" fontId="5" fillId="2" borderId="5" xfId="0" applyFont="1" applyFill="1" applyBorder="1"/>
    <xf numFmtId="164" fontId="5" fillId="2" borderId="5" xfId="2" applyNumberFormat="1" applyFont="1" applyFill="1" applyBorder="1" applyAlignment="1"/>
    <xf numFmtId="0" fontId="5" fillId="24" borderId="7" xfId="0" applyFont="1" applyFill="1" applyBorder="1"/>
    <xf numFmtId="0" fontId="5" fillId="23" borderId="7" xfId="0" applyFont="1" applyFill="1" applyBorder="1"/>
    <xf numFmtId="0" fontId="3" fillId="32" borderId="2" xfId="0" applyFont="1" applyFill="1" applyBorder="1"/>
    <xf numFmtId="0" fontId="3" fillId="32" borderId="5" xfId="0" applyFont="1" applyFill="1" applyBorder="1"/>
    <xf numFmtId="0" fontId="3" fillId="8" borderId="8" xfId="0" applyFont="1" applyFill="1" applyBorder="1"/>
    <xf numFmtId="0" fontId="3" fillId="3" borderId="5" xfId="0" applyFont="1" applyFill="1" applyBorder="1"/>
    <xf numFmtId="0" fontId="3" fillId="10" borderId="5" xfId="0" applyFont="1" applyFill="1" applyBorder="1"/>
    <xf numFmtId="0" fontId="3" fillId="18" borderId="7" xfId="0" applyFont="1" applyFill="1" applyBorder="1"/>
    <xf numFmtId="0" fontId="3" fillId="18" borderId="5" xfId="0" applyFont="1" applyFill="1" applyBorder="1"/>
    <xf numFmtId="0" fontId="3" fillId="19" borderId="7" xfId="0" applyFont="1" applyFill="1" applyBorder="1"/>
    <xf numFmtId="0" fontId="3" fillId="34" borderId="7" xfId="0" applyFont="1" applyFill="1" applyBorder="1"/>
    <xf numFmtId="0" fontId="3" fillId="34" borderId="2" xfId="0" applyFont="1" applyFill="1" applyBorder="1"/>
    <xf numFmtId="164" fontId="3" fillId="3" borderId="1" xfId="0" applyNumberFormat="1" applyFont="1" applyFill="1" applyBorder="1" applyAlignment="1">
      <alignment horizontal="center"/>
    </xf>
    <xf numFmtId="164" fontId="3" fillId="10" borderId="1" xfId="0" applyNumberFormat="1" applyFont="1" applyFill="1" applyBorder="1" applyAlignment="1">
      <alignment horizontal="center"/>
    </xf>
    <xf numFmtId="164" fontId="3" fillId="14" borderId="1" xfId="0" applyNumberFormat="1" applyFont="1" applyFill="1" applyBorder="1" applyAlignment="1">
      <alignment horizontal="center"/>
    </xf>
    <xf numFmtId="164" fontId="3" fillId="15" borderId="1" xfId="0" applyNumberFormat="1" applyFont="1" applyFill="1" applyBorder="1" applyAlignment="1">
      <alignment horizontal="center"/>
    </xf>
    <xf numFmtId="164" fontId="3" fillId="8" borderId="1" xfId="0" applyNumberFormat="1" applyFont="1" applyFill="1" applyBorder="1" applyAlignment="1">
      <alignment horizontal="center"/>
    </xf>
    <xf numFmtId="164" fontId="3" fillId="9" borderId="1" xfId="0" applyNumberFormat="1" applyFont="1" applyFill="1" applyBorder="1" applyAlignment="1">
      <alignment horizontal="center"/>
    </xf>
    <xf numFmtId="164" fontId="3" fillId="32" borderId="5" xfId="2" applyNumberFormat="1" applyFont="1" applyFill="1" applyBorder="1" applyAlignment="1">
      <alignment horizontal="center"/>
    </xf>
    <xf numFmtId="164" fontId="3" fillId="8" borderId="5" xfId="2" applyNumberFormat="1" applyFont="1" applyFill="1" applyBorder="1" applyAlignment="1">
      <alignment horizontal="center"/>
    </xf>
    <xf numFmtId="164" fontId="3" fillId="3" borderId="5" xfId="2" applyNumberFormat="1" applyFont="1" applyFill="1" applyBorder="1" applyAlignment="1">
      <alignment horizontal="center"/>
    </xf>
    <xf numFmtId="164" fontId="3" fillId="10" borderId="5" xfId="2" applyNumberFormat="1" applyFont="1" applyFill="1" applyBorder="1" applyAlignment="1">
      <alignment horizontal="center"/>
    </xf>
    <xf numFmtId="164" fontId="3" fillId="18" borderId="5" xfId="2" applyNumberFormat="1" applyFont="1" applyFill="1" applyBorder="1" applyAlignment="1">
      <alignment horizontal="center"/>
    </xf>
    <xf numFmtId="164" fontId="3" fillId="19" borderId="5" xfId="2" applyNumberFormat="1" applyFont="1" applyFill="1" applyBorder="1" applyAlignment="1">
      <alignment horizontal="center"/>
    </xf>
    <xf numFmtId="164" fontId="3" fillId="34" borderId="1" xfId="2" applyNumberFormat="1" applyFont="1" applyFill="1" applyBorder="1" applyAlignment="1">
      <alignment horizontal="center"/>
    </xf>
    <xf numFmtId="0" fontId="3" fillId="0" borderId="0" xfId="0" applyFont="1" applyAlignment="1">
      <alignment horizontal="center"/>
    </xf>
    <xf numFmtId="1" fontId="3" fillId="3" borderId="1" xfId="0" applyNumberFormat="1" applyFont="1" applyFill="1" applyBorder="1" applyAlignment="1">
      <alignment horizontal="center"/>
    </xf>
    <xf numFmtId="1" fontId="3" fillId="10" borderId="1" xfId="0" applyNumberFormat="1" applyFont="1" applyFill="1" applyBorder="1" applyAlignment="1">
      <alignment horizontal="center"/>
    </xf>
    <xf numFmtId="1" fontId="3" fillId="14" borderId="1" xfId="0" applyNumberFormat="1" applyFont="1" applyFill="1" applyBorder="1" applyAlignment="1">
      <alignment horizontal="center"/>
    </xf>
    <xf numFmtId="1" fontId="3" fillId="15" borderId="1" xfId="0" applyNumberFormat="1" applyFont="1" applyFill="1" applyBorder="1" applyAlignment="1">
      <alignment horizontal="center"/>
    </xf>
    <xf numFmtId="1" fontId="3" fillId="8" borderId="1" xfId="0" applyNumberFormat="1" applyFont="1" applyFill="1" applyBorder="1" applyAlignment="1">
      <alignment horizontal="center"/>
    </xf>
    <xf numFmtId="1" fontId="3" fillId="9" borderId="1" xfId="0" applyNumberFormat="1" applyFont="1" applyFill="1" applyBorder="1" applyAlignment="1">
      <alignment horizontal="center"/>
    </xf>
    <xf numFmtId="164" fontId="3" fillId="32" borderId="1" xfId="2" applyNumberFormat="1" applyFont="1" applyFill="1" applyBorder="1" applyAlignment="1">
      <alignment horizontal="center"/>
    </xf>
    <xf numFmtId="3" fontId="3" fillId="32" borderId="1" xfId="0" applyNumberFormat="1" applyFont="1" applyFill="1" applyBorder="1" applyAlignment="1">
      <alignment horizontal="center"/>
    </xf>
    <xf numFmtId="3" fontId="3" fillId="8" borderId="1" xfId="0" applyNumberFormat="1" applyFont="1" applyFill="1" applyBorder="1" applyAlignment="1">
      <alignment horizontal="center"/>
    </xf>
    <xf numFmtId="44" fontId="7" fillId="8"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3" fillId="10" borderId="1" xfId="0" applyNumberFormat="1" applyFont="1" applyFill="1" applyBorder="1" applyAlignment="1">
      <alignment horizontal="center"/>
    </xf>
    <xf numFmtId="3" fontId="3" fillId="18" borderId="1" xfId="0" applyNumberFormat="1" applyFont="1" applyFill="1" applyBorder="1" applyAlignment="1">
      <alignment horizontal="center"/>
    </xf>
    <xf numFmtId="3" fontId="3" fillId="19" borderId="1" xfId="0" applyNumberFormat="1" applyFont="1" applyFill="1" applyBorder="1" applyAlignment="1">
      <alignment horizontal="center"/>
    </xf>
    <xf numFmtId="3" fontId="3" fillId="34" borderId="1" xfId="0" applyNumberFormat="1" applyFont="1" applyFill="1" applyBorder="1" applyAlignment="1">
      <alignment horizontal="center"/>
    </xf>
    <xf numFmtId="3" fontId="3" fillId="14" borderId="1" xfId="0" applyNumberFormat="1" applyFont="1" applyFill="1" applyBorder="1" applyAlignment="1">
      <alignment horizontal="center"/>
    </xf>
    <xf numFmtId="3" fontId="3" fillId="15" borderId="1" xfId="0" applyNumberFormat="1" applyFont="1" applyFill="1" applyBorder="1" applyAlignment="1">
      <alignment horizontal="center"/>
    </xf>
    <xf numFmtId="0" fontId="5" fillId="36" borderId="5" xfId="0" applyFont="1" applyFill="1" applyBorder="1" applyAlignment="1">
      <alignment wrapText="1"/>
    </xf>
    <xf numFmtId="0" fontId="5" fillId="26" borderId="5" xfId="0" applyFont="1" applyFill="1" applyBorder="1" applyAlignment="1">
      <alignment horizontal="left"/>
    </xf>
    <xf numFmtId="0" fontId="5" fillId="37" borderId="5" xfId="0" applyFont="1" applyFill="1" applyBorder="1" applyAlignment="1">
      <alignment wrapText="1"/>
    </xf>
    <xf numFmtId="0" fontId="5" fillId="38" borderId="5" xfId="0" applyFont="1" applyFill="1" applyBorder="1" applyAlignment="1">
      <alignment wrapText="1"/>
    </xf>
    <xf numFmtId="0" fontId="5" fillId="28" borderId="5" xfId="0" applyFont="1" applyFill="1" applyBorder="1" applyAlignment="1">
      <alignment wrapText="1"/>
    </xf>
    <xf numFmtId="0" fontId="5" fillId="27" borderId="5" xfId="0" applyFont="1" applyFill="1" applyBorder="1" applyAlignment="1">
      <alignment wrapText="1"/>
    </xf>
    <xf numFmtId="0" fontId="5" fillId="39" borderId="5" xfId="0" applyFont="1" applyFill="1" applyBorder="1" applyAlignment="1">
      <alignment wrapText="1"/>
    </xf>
    <xf numFmtId="0" fontId="5" fillId="40" borderId="5" xfId="0" applyFont="1" applyFill="1" applyBorder="1" applyAlignment="1">
      <alignment wrapText="1"/>
    </xf>
    <xf numFmtId="44" fontId="5" fillId="2" borderId="1" xfId="3" applyFont="1" applyFill="1" applyBorder="1"/>
    <xf numFmtId="44" fontId="5" fillId="4" borderId="1" xfId="3" applyFont="1" applyFill="1" applyBorder="1"/>
    <xf numFmtId="44" fontId="5" fillId="31" borderId="1" xfId="3" applyFont="1" applyFill="1" applyBorder="1" applyAlignment="1">
      <alignment horizontal="center"/>
    </xf>
    <xf numFmtId="44" fontId="5" fillId="36" borderId="1" xfId="3" applyFont="1" applyFill="1" applyBorder="1" applyAlignment="1">
      <alignment horizontal="center"/>
    </xf>
    <xf numFmtId="44" fontId="5" fillId="26" borderId="1" xfId="3" applyFont="1" applyFill="1" applyBorder="1"/>
    <xf numFmtId="44" fontId="5" fillId="37" borderId="1" xfId="3" applyFont="1" applyFill="1" applyBorder="1"/>
    <xf numFmtId="44" fontId="5" fillId="38" borderId="1" xfId="3" applyFont="1" applyFill="1" applyBorder="1"/>
    <xf numFmtId="44" fontId="5" fillId="28" borderId="1" xfId="3" applyFont="1" applyFill="1" applyBorder="1"/>
    <xf numFmtId="44" fontId="5" fillId="27" borderId="1" xfId="3" applyFont="1" applyFill="1" applyBorder="1"/>
    <xf numFmtId="44" fontId="5" fillId="39" borderId="1" xfId="3" applyFont="1" applyFill="1" applyBorder="1"/>
    <xf numFmtId="44" fontId="5" fillId="40" borderId="1" xfId="3" applyFont="1" applyFill="1" applyBorder="1"/>
    <xf numFmtId="44" fontId="5" fillId="25" borderId="1" xfId="3" applyFont="1" applyFill="1" applyBorder="1"/>
    <xf numFmtId="44" fontId="5" fillId="24" borderId="1" xfId="3" applyFont="1" applyFill="1" applyBorder="1"/>
    <xf numFmtId="1" fontId="3" fillId="34" borderId="1" xfId="2" applyNumberFormat="1" applyFont="1" applyFill="1" applyBorder="1" applyAlignment="1">
      <alignment horizontal="center"/>
    </xf>
    <xf numFmtId="166" fontId="3" fillId="34" borderId="1" xfId="2" applyNumberFormat="1" applyFont="1" applyFill="1" applyBorder="1" applyAlignment="1">
      <alignment horizontal="center"/>
    </xf>
    <xf numFmtId="44" fontId="5" fillId="23" borderId="1" xfId="3" applyFont="1" applyFill="1" applyBorder="1"/>
    <xf numFmtId="44" fontId="5" fillId="41" borderId="1" xfId="3" applyFont="1" applyFill="1" applyBorder="1"/>
    <xf numFmtId="164" fontId="3" fillId="42" borderId="1" xfId="2" applyNumberFormat="1" applyFont="1" applyFill="1" applyBorder="1" applyAlignment="1">
      <alignment horizontal="center"/>
    </xf>
    <xf numFmtId="1" fontId="3" fillId="42" borderId="1" xfId="2" applyNumberFormat="1" applyFont="1" applyFill="1" applyBorder="1" applyAlignment="1">
      <alignment horizontal="center"/>
    </xf>
    <xf numFmtId="166" fontId="3" fillId="42" borderId="1" xfId="2" applyNumberFormat="1" applyFont="1" applyFill="1" applyBorder="1" applyAlignment="1">
      <alignment horizontal="center"/>
    </xf>
    <xf numFmtId="44" fontId="5" fillId="35" borderId="1" xfId="3" applyFont="1" applyFill="1" applyBorder="1"/>
    <xf numFmtId="1" fontId="3" fillId="0" borderId="0" xfId="0" applyNumberFormat="1" applyFont="1"/>
    <xf numFmtId="166" fontId="3" fillId="0" borderId="0" xfId="3" applyNumberFormat="1" applyFont="1" applyFill="1" applyBorder="1"/>
    <xf numFmtId="164" fontId="3" fillId="0" borderId="0" xfId="0" applyNumberFormat="1" applyFont="1"/>
    <xf numFmtId="0" fontId="5" fillId="24" borderId="2" xfId="0" applyFont="1" applyFill="1" applyBorder="1"/>
    <xf numFmtId="0" fontId="5" fillId="25" borderId="2" xfId="0" applyFont="1" applyFill="1" applyBorder="1"/>
    <xf numFmtId="164" fontId="3" fillId="10" borderId="5" xfId="0" applyNumberFormat="1" applyFont="1" applyFill="1" applyBorder="1"/>
    <xf numFmtId="0" fontId="3" fillId="8" borderId="7" xfId="0" applyFont="1" applyFill="1" applyBorder="1"/>
    <xf numFmtId="0" fontId="5" fillId="0" borderId="0" xfId="0" applyFont="1"/>
    <xf numFmtId="164" fontId="5" fillId="0" borderId="0" xfId="2" applyNumberFormat="1" applyFont="1" applyFill="1" applyBorder="1" applyAlignment="1"/>
    <xf numFmtId="3" fontId="5" fillId="0" borderId="0" xfId="0" applyNumberFormat="1" applyFont="1"/>
    <xf numFmtId="44" fontId="5" fillId="0" borderId="0" xfId="3" applyFont="1" applyFill="1" applyBorder="1" applyAlignment="1"/>
    <xf numFmtId="6" fontId="3" fillId="0" borderId="0" xfId="0" applyNumberFormat="1" applyFont="1"/>
    <xf numFmtId="0" fontId="3" fillId="0" borderId="5" xfId="0" applyFont="1" applyBorder="1"/>
    <xf numFmtId="0" fontId="3" fillId="0" borderId="1" xfId="0" applyFont="1" applyBorder="1"/>
    <xf numFmtId="10" fontId="3" fillId="0" borderId="0" xfId="0" applyNumberFormat="1" applyFont="1"/>
    <xf numFmtId="8" fontId="3" fillId="0" borderId="0" xfId="0" applyNumberFormat="1" applyFont="1"/>
    <xf numFmtId="0" fontId="3" fillId="11" borderId="5" xfId="0" applyFont="1" applyFill="1" applyBorder="1"/>
    <xf numFmtId="164" fontId="3" fillId="6" borderId="1" xfId="2" applyNumberFormat="1"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6" fontId="3" fillId="6" borderId="1" xfId="3" applyNumberFormat="1" applyFont="1" applyFill="1" applyBorder="1" applyAlignment="1">
      <alignment horizontal="center" vertical="center" wrapText="1"/>
    </xf>
    <xf numFmtId="0" fontId="3" fillId="43" borderId="6" xfId="0" applyFont="1" applyFill="1" applyBorder="1"/>
    <xf numFmtId="164" fontId="3" fillId="7" borderId="1" xfId="2"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165" fontId="3" fillId="7" borderId="1" xfId="0" applyNumberFormat="1" applyFont="1" applyFill="1" applyBorder="1" applyAlignment="1">
      <alignment horizontal="center" vertical="center" wrapText="1"/>
    </xf>
    <xf numFmtId="166" fontId="3" fillId="7" borderId="1" xfId="3" applyNumberFormat="1" applyFont="1" applyFill="1" applyBorder="1" applyAlignment="1">
      <alignment horizontal="center" vertical="center" wrapText="1"/>
    </xf>
    <xf numFmtId="44" fontId="3" fillId="7" borderId="1" xfId="0" applyNumberFormat="1" applyFont="1" applyFill="1" applyBorder="1" applyAlignment="1">
      <alignment horizontal="center" vertical="center" wrapText="1"/>
    </xf>
    <xf numFmtId="44" fontId="3" fillId="7" borderId="1" xfId="3" applyFont="1" applyFill="1" applyBorder="1" applyAlignment="1">
      <alignment horizontal="center" vertical="center" wrapText="1"/>
    </xf>
    <xf numFmtId="44" fontId="5" fillId="7" borderId="1" xfId="1" applyFont="1" applyFill="1" applyBorder="1"/>
    <xf numFmtId="0" fontId="3" fillId="2" borderId="2" xfId="0" applyFont="1" applyFill="1" applyBorder="1" applyAlignment="1">
      <alignment horizontal="left" wrapText="1"/>
    </xf>
    <xf numFmtId="0" fontId="3" fillId="4" borderId="2" xfId="0" applyFont="1" applyFill="1" applyBorder="1" applyAlignment="1">
      <alignment horizontal="left" wrapText="1"/>
    </xf>
    <xf numFmtId="0" fontId="3" fillId="11" borderId="2" xfId="0" applyFont="1" applyFill="1" applyBorder="1" applyAlignment="1">
      <alignment horizontal="left" wrapText="1"/>
    </xf>
    <xf numFmtId="0" fontId="3" fillId="43" borderId="2" xfId="0" applyFont="1" applyFill="1" applyBorder="1" applyAlignment="1">
      <alignment horizontal="left" wrapText="1"/>
    </xf>
    <xf numFmtId="0" fontId="3" fillId="8" borderId="7" xfId="0" applyFont="1" applyFill="1" applyBorder="1" applyAlignment="1">
      <alignment horizontal="left" wrapText="1"/>
    </xf>
    <xf numFmtId="0" fontId="3" fillId="9" borderId="7" xfId="0" applyFont="1" applyFill="1" applyBorder="1" applyAlignment="1">
      <alignment horizontal="left" wrapText="1"/>
    </xf>
    <xf numFmtId="0" fontId="3" fillId="10" borderId="7" xfId="0" applyFont="1" applyFill="1" applyBorder="1" applyAlignment="1">
      <alignment horizontal="left" wrapText="1"/>
    </xf>
    <xf numFmtId="0" fontId="3" fillId="12" borderId="7" xfId="0" applyFont="1" applyFill="1" applyBorder="1" applyAlignment="1">
      <alignment horizontal="left" wrapText="1"/>
    </xf>
    <xf numFmtId="0" fontId="3" fillId="13" borderId="7" xfId="0" applyFont="1" applyFill="1" applyBorder="1" applyAlignment="1">
      <alignment horizontal="left" wrapText="1"/>
    </xf>
    <xf numFmtId="0" fontId="3" fillId="14" borderId="7" xfId="0" applyFont="1" applyFill="1" applyBorder="1" applyAlignment="1">
      <alignment horizontal="left" wrapText="1"/>
    </xf>
    <xf numFmtId="0" fontId="3" fillId="15" borderId="7" xfId="0" applyFont="1" applyFill="1" applyBorder="1" applyAlignment="1">
      <alignment horizontal="left" wrapText="1"/>
    </xf>
    <xf numFmtId="0" fontId="3" fillId="16" borderId="7" xfId="0" applyFont="1" applyFill="1" applyBorder="1" applyAlignment="1">
      <alignment horizontal="left" wrapText="1"/>
    </xf>
    <xf numFmtId="0" fontId="3" fillId="17" borderId="7" xfId="0" applyFont="1" applyFill="1" applyBorder="1" applyAlignment="1">
      <alignment horizontal="left" wrapText="1"/>
    </xf>
    <xf numFmtId="0" fontId="3" fillId="18" borderId="7" xfId="0" applyFont="1" applyFill="1" applyBorder="1" applyAlignment="1">
      <alignment horizontal="left" wrapText="1"/>
    </xf>
    <xf numFmtId="0" fontId="3" fillId="19" borderId="7" xfId="0" applyFont="1" applyFill="1" applyBorder="1" applyAlignment="1">
      <alignment horizontal="left" wrapText="1"/>
    </xf>
    <xf numFmtId="0" fontId="3" fillId="34" borderId="7" xfId="0" applyFont="1" applyFill="1" applyBorder="1" applyAlignment="1">
      <alignment horizontal="left" wrapText="1"/>
    </xf>
    <xf numFmtId="0" fontId="3" fillId="20" borderId="7" xfId="0" applyFont="1" applyFill="1" applyBorder="1" applyAlignment="1">
      <alignment horizontal="left" wrapText="1"/>
    </xf>
    <xf numFmtId="0" fontId="3" fillId="42" borderId="8" xfId="0" applyFont="1" applyFill="1" applyBorder="1" applyAlignment="1">
      <alignment horizontal="left" wrapText="1"/>
    </xf>
    <xf numFmtId="1" fontId="3"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44" fontId="3" fillId="0" borderId="0" xfId="2" applyNumberFormat="1" applyFont="1" applyFill="1" applyBorder="1" applyAlignment="1">
      <alignment horizontal="center"/>
    </xf>
    <xf numFmtId="44" fontId="5" fillId="0" borderId="0" xfId="3" applyFont="1" applyFill="1" applyBorder="1"/>
    <xf numFmtId="0" fontId="5" fillId="28" borderId="5" xfId="0" applyFont="1" applyFill="1" applyBorder="1"/>
    <xf numFmtId="165" fontId="3" fillId="14" borderId="1" xfId="2" applyNumberFormat="1" applyFont="1" applyFill="1" applyBorder="1" applyAlignment="1">
      <alignment horizontal="center"/>
    </xf>
    <xf numFmtId="44" fontId="5" fillId="28" borderId="1" xfId="3" applyFont="1" applyFill="1" applyBorder="1" applyAlignment="1">
      <alignment horizontal="center"/>
    </xf>
    <xf numFmtId="165" fontId="3" fillId="15" borderId="1" xfId="2" applyNumberFormat="1" applyFont="1" applyFill="1" applyBorder="1" applyAlignment="1">
      <alignment horizontal="center"/>
    </xf>
    <xf numFmtId="44" fontId="5" fillId="27" borderId="1" xfId="3" applyFont="1" applyFill="1" applyBorder="1" applyAlignment="1">
      <alignment horizontal="center"/>
    </xf>
    <xf numFmtId="166" fontId="3" fillId="20" borderId="1" xfId="3" applyNumberFormat="1" applyFont="1" applyFill="1" applyBorder="1"/>
    <xf numFmtId="44" fontId="5" fillId="41" borderId="1" xfId="3" applyFont="1" applyFill="1" applyBorder="1" applyAlignment="1">
      <alignment horizontal="center"/>
    </xf>
    <xf numFmtId="164" fontId="3" fillId="45" borderId="1" xfId="2" applyNumberFormat="1" applyFont="1" applyFill="1" applyBorder="1" applyAlignment="1">
      <alignment horizontal="center"/>
    </xf>
    <xf numFmtId="1" fontId="3" fillId="45" borderId="1" xfId="2" applyNumberFormat="1" applyFont="1" applyFill="1" applyBorder="1" applyAlignment="1">
      <alignment horizontal="center"/>
    </xf>
    <xf numFmtId="166" fontId="3" fillId="45" borderId="1" xfId="2" applyNumberFormat="1" applyFont="1" applyFill="1" applyBorder="1" applyAlignment="1">
      <alignment horizontal="center"/>
    </xf>
    <xf numFmtId="166" fontId="3" fillId="45" borderId="1" xfId="3" applyNumberFormat="1" applyFont="1" applyFill="1" applyBorder="1"/>
    <xf numFmtId="44" fontId="5" fillId="44" borderId="1" xfId="3" applyFont="1" applyFill="1" applyBorder="1" applyAlignment="1">
      <alignment horizontal="center"/>
    </xf>
    <xf numFmtId="166" fontId="3" fillId="18" borderId="1" xfId="3" applyNumberFormat="1" applyFont="1" applyFill="1" applyBorder="1"/>
    <xf numFmtId="44" fontId="5" fillId="25" borderId="1" xfId="3" applyFont="1" applyFill="1" applyBorder="1" applyAlignment="1">
      <alignment horizontal="center"/>
    </xf>
    <xf numFmtId="166" fontId="3" fillId="34" borderId="1" xfId="3" applyNumberFormat="1" applyFont="1" applyFill="1" applyBorder="1"/>
    <xf numFmtId="44" fontId="5" fillId="23" borderId="1" xfId="3" applyFont="1" applyFill="1" applyBorder="1" applyAlignment="1">
      <alignment horizontal="center"/>
    </xf>
    <xf numFmtId="166" fontId="3" fillId="19" borderId="1" xfId="3" applyNumberFormat="1" applyFont="1" applyFill="1" applyBorder="1"/>
    <xf numFmtId="44" fontId="5" fillId="24" borderId="1" xfId="3" applyFont="1" applyFill="1" applyBorder="1" applyAlignment="1">
      <alignment horizontal="center"/>
    </xf>
    <xf numFmtId="164" fontId="3" fillId="47" borderId="1" xfId="2" applyNumberFormat="1" applyFont="1" applyFill="1" applyBorder="1" applyAlignment="1">
      <alignment horizontal="center"/>
    </xf>
    <xf numFmtId="1" fontId="3" fillId="47" borderId="1" xfId="2" applyNumberFormat="1" applyFont="1" applyFill="1" applyBorder="1" applyAlignment="1">
      <alignment horizontal="center"/>
    </xf>
    <xf numFmtId="166" fontId="3" fillId="47" borderId="1" xfId="2" applyNumberFormat="1" applyFont="1" applyFill="1" applyBorder="1" applyAlignment="1">
      <alignment horizontal="center"/>
    </xf>
    <xf numFmtId="166" fontId="3" fillId="47" borderId="1" xfId="3" applyNumberFormat="1" applyFont="1" applyFill="1" applyBorder="1"/>
    <xf numFmtId="44" fontId="5" fillId="46" borderId="1" xfId="3" applyFont="1" applyFill="1" applyBorder="1" applyAlignment="1">
      <alignment horizontal="center"/>
    </xf>
    <xf numFmtId="0" fontId="5" fillId="28" borderId="7" xfId="0" applyFont="1" applyFill="1" applyBorder="1" applyAlignment="1">
      <alignment horizontal="left" wrapText="1"/>
    </xf>
    <xf numFmtId="0" fontId="5" fillId="27" borderId="7" xfId="0" applyFont="1" applyFill="1" applyBorder="1" applyAlignment="1">
      <alignment horizontal="left" wrapText="1"/>
    </xf>
    <xf numFmtId="0" fontId="5" fillId="41" borderId="5" xfId="0" applyFont="1" applyFill="1" applyBorder="1"/>
    <xf numFmtId="0" fontId="5" fillId="44" borderId="5" xfId="0" applyFont="1" applyFill="1" applyBorder="1" applyAlignment="1">
      <alignment wrapText="1"/>
    </xf>
    <xf numFmtId="0" fontId="5" fillId="25" borderId="5" xfId="0" applyFont="1" applyFill="1" applyBorder="1" applyAlignment="1">
      <alignment horizontal="left"/>
    </xf>
    <xf numFmtId="0" fontId="5" fillId="23" borderId="5" xfId="0" applyFont="1" applyFill="1" applyBorder="1" applyAlignment="1">
      <alignment wrapText="1"/>
    </xf>
    <xf numFmtId="0" fontId="5" fillId="24" borderId="5" xfId="0" applyFont="1" applyFill="1" applyBorder="1" applyAlignment="1">
      <alignment wrapText="1"/>
    </xf>
    <xf numFmtId="0" fontId="5" fillId="46" borderId="5" xfId="0" applyFont="1" applyFill="1" applyBorder="1" applyAlignment="1">
      <alignment wrapText="1"/>
    </xf>
    <xf numFmtId="0" fontId="5" fillId="41" borderId="6" xfId="0" applyFont="1" applyFill="1" applyBorder="1" applyAlignment="1">
      <alignment horizontal="left" wrapText="1"/>
    </xf>
    <xf numFmtId="0" fontId="5" fillId="44" borderId="2" xfId="0" applyFont="1" applyFill="1" applyBorder="1" applyAlignment="1">
      <alignment horizontal="left" wrapText="1"/>
    </xf>
    <xf numFmtId="0" fontId="5" fillId="25" borderId="2" xfId="0" applyFont="1" applyFill="1" applyBorder="1" applyAlignment="1">
      <alignment horizontal="left" wrapText="1"/>
    </xf>
    <xf numFmtId="0" fontId="5" fillId="23" borderId="2" xfId="0" applyFont="1" applyFill="1" applyBorder="1" applyAlignment="1">
      <alignment horizontal="left" wrapText="1"/>
    </xf>
    <xf numFmtId="0" fontId="5" fillId="24" borderId="2" xfId="0" applyFont="1" applyFill="1" applyBorder="1" applyAlignment="1">
      <alignment horizontal="left" wrapText="1"/>
    </xf>
    <xf numFmtId="0" fontId="5" fillId="46" borderId="2" xfId="0" applyFont="1" applyFill="1" applyBorder="1" applyAlignment="1">
      <alignment horizontal="left" wrapText="1"/>
    </xf>
    <xf numFmtId="0" fontId="3" fillId="0" borderId="0" xfId="0" applyFont="1" applyAlignment="1">
      <alignment horizontal="left" wrapText="1"/>
    </xf>
    <xf numFmtId="44" fontId="5" fillId="0" borderId="0" xfId="3" applyFont="1"/>
    <xf numFmtId="166" fontId="3" fillId="0" borderId="0" xfId="3" applyNumberFormat="1" applyFont="1" applyFill="1" applyBorder="1" applyAlignment="1">
      <alignment horizontal="center"/>
    </xf>
    <xf numFmtId="166" fontId="2" fillId="0" borderId="0" xfId="3" applyNumberFormat="1" applyFont="1" applyFill="1" applyBorder="1" applyAlignment="1">
      <alignment horizontal="center"/>
    </xf>
    <xf numFmtId="166" fontId="3" fillId="3" borderId="1" xfId="3" applyNumberFormat="1" applyFont="1" applyFill="1" applyBorder="1" applyAlignment="1">
      <alignment horizontal="center"/>
    </xf>
    <xf numFmtId="44" fontId="3" fillId="3" borderId="1" xfId="3" applyFont="1" applyFill="1" applyBorder="1" applyAlignment="1">
      <alignment horizontal="center"/>
    </xf>
    <xf numFmtId="166" fontId="3" fillId="3" borderId="1" xfId="0" applyNumberFormat="1" applyFont="1" applyFill="1" applyBorder="1" applyAlignment="1">
      <alignment horizontal="center"/>
    </xf>
    <xf numFmtId="166" fontId="3" fillId="10" borderId="1" xfId="3" applyNumberFormat="1" applyFont="1" applyFill="1" applyBorder="1" applyAlignment="1">
      <alignment horizontal="center"/>
    </xf>
    <xf numFmtId="44" fontId="3" fillId="10" borderId="1" xfId="3" applyFont="1" applyFill="1" applyBorder="1" applyAlignment="1">
      <alignment horizontal="center"/>
    </xf>
    <xf numFmtId="166" fontId="3" fillId="10" borderId="1" xfId="0" applyNumberFormat="1" applyFont="1" applyFill="1" applyBorder="1" applyAlignment="1">
      <alignment horizontal="center"/>
    </xf>
    <xf numFmtId="166" fontId="3" fillId="14" borderId="1" xfId="3" applyNumberFormat="1" applyFont="1" applyFill="1" applyBorder="1" applyAlignment="1">
      <alignment horizontal="center"/>
    </xf>
    <xf numFmtId="44" fontId="3" fillId="14" borderId="1" xfId="3" applyFont="1" applyFill="1" applyBorder="1" applyAlignment="1">
      <alignment horizontal="center"/>
    </xf>
    <xf numFmtId="166" fontId="3" fillId="14" borderId="1" xfId="0" applyNumberFormat="1" applyFont="1" applyFill="1" applyBorder="1" applyAlignment="1">
      <alignment horizontal="center"/>
    </xf>
    <xf numFmtId="166" fontId="3" fillId="15" borderId="1" xfId="3" applyNumberFormat="1" applyFont="1" applyFill="1" applyBorder="1" applyAlignment="1">
      <alignment horizontal="center"/>
    </xf>
    <xf numFmtId="44" fontId="3" fillId="15" borderId="1" xfId="3" applyFont="1" applyFill="1" applyBorder="1" applyAlignment="1">
      <alignment horizontal="center"/>
    </xf>
    <xf numFmtId="166" fontId="3" fillId="15" borderId="1" xfId="0" applyNumberFormat="1" applyFont="1" applyFill="1" applyBorder="1" applyAlignment="1">
      <alignment horizontal="center"/>
    </xf>
    <xf numFmtId="166" fontId="3" fillId="8" borderId="1" xfId="3" applyNumberFormat="1" applyFont="1" applyFill="1" applyBorder="1" applyAlignment="1">
      <alignment horizontal="center"/>
    </xf>
    <xf numFmtId="44" fontId="3" fillId="8" borderId="1" xfId="3" applyFont="1" applyFill="1" applyBorder="1" applyAlignment="1">
      <alignment horizontal="center"/>
    </xf>
    <xf numFmtId="166" fontId="3" fillId="8" borderId="1" xfId="0" applyNumberFormat="1" applyFont="1" applyFill="1" applyBorder="1" applyAlignment="1">
      <alignment horizontal="center"/>
    </xf>
    <xf numFmtId="166" fontId="3" fillId="9" borderId="1" xfId="3" applyNumberFormat="1" applyFont="1" applyFill="1" applyBorder="1" applyAlignment="1">
      <alignment horizontal="center"/>
    </xf>
    <xf numFmtId="44" fontId="3" fillId="9" borderId="1" xfId="3" applyFont="1" applyFill="1" applyBorder="1" applyAlignment="1">
      <alignment horizontal="center"/>
    </xf>
    <xf numFmtId="166" fontId="3" fillId="9" borderId="1" xfId="0" applyNumberFormat="1" applyFont="1" applyFill="1" applyBorder="1" applyAlignment="1">
      <alignment horizontal="center"/>
    </xf>
    <xf numFmtId="44" fontId="3" fillId="32" borderId="1" xfId="3" applyFont="1" applyFill="1" applyBorder="1" applyAlignment="1">
      <alignment horizontal="center"/>
    </xf>
    <xf numFmtId="166" fontId="3" fillId="32" borderId="1" xfId="3" applyNumberFormat="1" applyFont="1" applyFill="1" applyBorder="1" applyAlignment="1">
      <alignment horizontal="center"/>
    </xf>
    <xf numFmtId="44" fontId="3" fillId="33" borderId="1" xfId="3" applyFont="1" applyFill="1" applyBorder="1" applyAlignment="1">
      <alignment horizontal="center"/>
    </xf>
    <xf numFmtId="44" fontId="3" fillId="18" borderId="1" xfId="3" applyFont="1" applyFill="1" applyBorder="1" applyAlignment="1">
      <alignment horizontal="center"/>
    </xf>
    <xf numFmtId="166" fontId="3" fillId="18" borderId="1" xfId="3" applyNumberFormat="1" applyFont="1" applyFill="1" applyBorder="1" applyAlignment="1">
      <alignment horizontal="center"/>
    </xf>
    <xf numFmtId="44" fontId="3" fillId="19" borderId="1" xfId="3" applyFont="1" applyFill="1" applyBorder="1" applyAlignment="1">
      <alignment horizontal="center"/>
    </xf>
    <xf numFmtId="166" fontId="3" fillId="19" borderId="1" xfId="3" applyNumberFormat="1" applyFont="1" applyFill="1" applyBorder="1" applyAlignment="1">
      <alignment horizontal="center"/>
    </xf>
    <xf numFmtId="44" fontId="3" fillId="34" borderId="1" xfId="3" applyFont="1" applyFill="1" applyBorder="1" applyAlignment="1">
      <alignment horizontal="center"/>
    </xf>
    <xf numFmtId="166" fontId="3" fillId="34" borderId="1" xfId="3" applyNumberFormat="1" applyFont="1" applyFill="1" applyBorder="1" applyAlignment="1">
      <alignment horizontal="center"/>
    </xf>
    <xf numFmtId="166" fontId="3" fillId="5" borderId="1" xfId="3" applyNumberFormat="1" applyFont="1" applyFill="1" applyBorder="1"/>
    <xf numFmtId="44" fontId="5" fillId="6" borderId="1" xfId="3" applyFont="1" applyFill="1" applyBorder="1"/>
    <xf numFmtId="44" fontId="5" fillId="7" borderId="1" xfId="3" applyFont="1" applyFill="1" applyBorder="1"/>
    <xf numFmtId="166" fontId="3" fillId="12" borderId="1" xfId="3" applyNumberFormat="1" applyFont="1" applyFill="1" applyBorder="1"/>
    <xf numFmtId="166" fontId="3" fillId="13" borderId="1" xfId="3" applyNumberFormat="1" applyFont="1" applyFill="1" applyBorder="1"/>
    <xf numFmtId="166" fontId="3" fillId="16" borderId="1" xfId="3" applyNumberFormat="1" applyFont="1" applyFill="1" applyBorder="1"/>
    <xf numFmtId="166" fontId="3" fillId="17" borderId="1" xfId="3" applyNumberFormat="1" applyFont="1" applyFill="1" applyBorder="1"/>
    <xf numFmtId="166" fontId="3" fillId="42" borderId="1" xfId="3" applyNumberFormat="1" applyFont="1" applyFill="1" applyBorder="1"/>
    <xf numFmtId="44" fontId="2" fillId="0" borderId="0" xfId="3" applyFont="1" applyFill="1" applyBorder="1"/>
    <xf numFmtId="0" fontId="3" fillId="17" borderId="7" xfId="0" applyFont="1" applyFill="1" applyBorder="1" applyAlignment="1">
      <alignment horizontal="right" wrapText="1"/>
    </xf>
    <xf numFmtId="44" fontId="5" fillId="40" borderId="1" xfId="1" applyFont="1" applyFill="1" applyBorder="1"/>
    <xf numFmtId="0" fontId="3" fillId="16" borderId="7" xfId="0" applyFont="1" applyFill="1" applyBorder="1" applyAlignment="1">
      <alignment horizontal="right" wrapText="1"/>
    </xf>
    <xf numFmtId="44" fontId="5" fillId="39" borderId="1" xfId="1" applyFont="1" applyFill="1" applyBorder="1"/>
    <xf numFmtId="0" fontId="3" fillId="13" borderId="7" xfId="0" applyFont="1" applyFill="1" applyBorder="1" applyAlignment="1">
      <alignment horizontal="right" wrapText="1"/>
    </xf>
    <xf numFmtId="44" fontId="5" fillId="38" borderId="1" xfId="1" applyFont="1" applyFill="1" applyBorder="1"/>
    <xf numFmtId="0" fontId="3" fillId="12" borderId="7" xfId="0" applyFont="1" applyFill="1" applyBorder="1" applyAlignment="1">
      <alignment horizontal="right" wrapText="1"/>
    </xf>
    <xf numFmtId="44" fontId="5" fillId="37" borderId="1" xfId="1" applyFont="1" applyFill="1" applyBorder="1"/>
    <xf numFmtId="0" fontId="3" fillId="10" borderId="7" xfId="0" applyFont="1" applyFill="1" applyBorder="1" applyAlignment="1">
      <alignment horizontal="right" wrapText="1"/>
    </xf>
    <xf numFmtId="44" fontId="5" fillId="26" borderId="1" xfId="1" applyFont="1" applyFill="1" applyBorder="1"/>
    <xf numFmtId="0" fontId="3" fillId="8" borderId="7" xfId="0" applyFont="1" applyFill="1" applyBorder="1" applyAlignment="1">
      <alignment horizontal="right" wrapText="1"/>
    </xf>
    <xf numFmtId="44" fontId="5" fillId="31" borderId="1" xfId="1" applyFont="1" applyFill="1" applyBorder="1" applyAlignment="1">
      <alignment horizontal="center"/>
    </xf>
    <xf numFmtId="0" fontId="3" fillId="9" borderId="7" xfId="0" applyFont="1" applyFill="1" applyBorder="1" applyAlignment="1">
      <alignment horizontal="right" wrapText="1"/>
    </xf>
    <xf numFmtId="44" fontId="5" fillId="36" borderId="1" xfId="1" applyFont="1" applyFill="1" applyBorder="1" applyAlignment="1">
      <alignment horizontal="center"/>
    </xf>
    <xf numFmtId="0" fontId="3" fillId="43" borderId="2" xfId="0" applyFont="1" applyFill="1" applyBorder="1" applyAlignment="1">
      <alignment horizontal="right" wrapText="1"/>
    </xf>
    <xf numFmtId="0" fontId="3" fillId="4" borderId="4" xfId="0" applyFont="1" applyFill="1" applyBorder="1" applyAlignment="1">
      <alignment horizontal="right" wrapText="1"/>
    </xf>
    <xf numFmtId="0" fontId="3" fillId="5" borderId="3" xfId="0" applyFont="1" applyFill="1" applyBorder="1" applyAlignment="1">
      <alignment wrapText="1"/>
    </xf>
    <xf numFmtId="164" fontId="3" fillId="5" borderId="10" xfId="2" applyNumberFormat="1" applyFont="1" applyFill="1" applyBorder="1" applyAlignment="1">
      <alignment horizontal="center"/>
    </xf>
    <xf numFmtId="3" fontId="3" fillId="5" borderId="10" xfId="2" applyNumberFormat="1" applyFont="1" applyFill="1" applyBorder="1" applyAlignment="1">
      <alignment horizontal="center"/>
    </xf>
    <xf numFmtId="166" fontId="3" fillId="5" borderId="10" xfId="2" applyNumberFormat="1" applyFont="1" applyFill="1" applyBorder="1" applyAlignment="1">
      <alignment horizontal="center"/>
    </xf>
    <xf numFmtId="44" fontId="3" fillId="5" borderId="10" xfId="2" applyNumberFormat="1" applyFont="1" applyFill="1" applyBorder="1" applyAlignment="1">
      <alignment horizontal="center"/>
    </xf>
    <xf numFmtId="44" fontId="3" fillId="5" borderId="10" xfId="3" applyFont="1" applyFill="1" applyBorder="1"/>
    <xf numFmtId="44" fontId="5" fillId="4" borderId="10" xfId="1" applyFont="1" applyFill="1" applyBorder="1"/>
    <xf numFmtId="0" fontId="3" fillId="0" borderId="4" xfId="0" applyFont="1" applyBorder="1" applyAlignment="1">
      <alignment horizontal="right" wrapText="1"/>
    </xf>
    <xf numFmtId="0" fontId="3" fillId="0" borderId="4" xfId="0" applyFont="1" applyBorder="1" applyAlignment="1">
      <alignment wrapText="1"/>
    </xf>
    <xf numFmtId="164" fontId="3" fillId="0" borderId="4" xfId="2" applyNumberFormat="1" applyFont="1" applyFill="1" applyBorder="1" applyAlignment="1">
      <alignment horizontal="center"/>
    </xf>
    <xf numFmtId="3" fontId="3" fillId="0" borderId="4" xfId="2" applyNumberFormat="1" applyFont="1" applyFill="1" applyBorder="1" applyAlignment="1">
      <alignment horizontal="center"/>
    </xf>
    <xf numFmtId="166" fontId="3" fillId="0" borderId="4" xfId="2" applyNumberFormat="1" applyFont="1" applyFill="1" applyBorder="1" applyAlignment="1">
      <alignment horizontal="center"/>
    </xf>
    <xf numFmtId="44" fontId="3" fillId="0" borderId="4" xfId="2" applyNumberFormat="1" applyFont="1" applyFill="1" applyBorder="1" applyAlignment="1">
      <alignment horizontal="center"/>
    </xf>
    <xf numFmtId="44" fontId="3" fillId="0" borderId="4" xfId="3" applyFont="1" applyFill="1" applyBorder="1"/>
    <xf numFmtId="44" fontId="5" fillId="0" borderId="4" xfId="1" applyFont="1" applyFill="1" applyBorder="1"/>
    <xf numFmtId="0" fontId="3" fillId="0" borderId="0" xfId="0" applyFont="1" applyAlignment="1">
      <alignment horizontal="right" wrapText="1"/>
    </xf>
    <xf numFmtId="44" fontId="5" fillId="0" borderId="0" xfId="1" applyFont="1" applyFill="1" applyBorder="1"/>
    <xf numFmtId="0" fontId="3" fillId="42" borderId="5" xfId="0" applyFont="1" applyFill="1" applyBorder="1" applyAlignment="1">
      <alignment wrapText="1"/>
    </xf>
    <xf numFmtId="44" fontId="5" fillId="35" borderId="1" xfId="1" applyFont="1" applyFill="1" applyBorder="1"/>
    <xf numFmtId="0" fontId="3" fillId="34" borderId="7" xfId="0" applyFont="1" applyFill="1" applyBorder="1" applyAlignment="1">
      <alignment horizontal="right" wrapText="1"/>
    </xf>
    <xf numFmtId="0" fontId="3" fillId="34" borderId="5" xfId="0" applyFont="1" applyFill="1" applyBorder="1" applyAlignment="1">
      <alignment wrapText="1"/>
    </xf>
    <xf numFmtId="44" fontId="5" fillId="23" borderId="1" xfId="1" applyFont="1" applyFill="1" applyBorder="1"/>
    <xf numFmtId="0" fontId="3" fillId="19" borderId="7" xfId="0" applyFont="1" applyFill="1" applyBorder="1" applyAlignment="1">
      <alignment horizontal="right" wrapText="1"/>
    </xf>
    <xf numFmtId="0" fontId="3" fillId="19" borderId="5" xfId="0" applyFont="1" applyFill="1" applyBorder="1" applyAlignment="1">
      <alignment wrapText="1"/>
    </xf>
    <xf numFmtId="44" fontId="5" fillId="24" borderId="1" xfId="1" applyFont="1" applyFill="1" applyBorder="1"/>
    <xf numFmtId="0" fontId="3" fillId="4" borderId="2" xfId="0" applyFont="1" applyFill="1" applyBorder="1" applyAlignment="1">
      <alignment horizontal="right" wrapText="1"/>
    </xf>
    <xf numFmtId="44" fontId="5" fillId="4" borderId="1" xfId="1" applyFont="1" applyFill="1" applyBorder="1"/>
    <xf numFmtId="0" fontId="11" fillId="0" borderId="0" xfId="0" applyFont="1" applyAlignment="1">
      <alignment wrapText="1"/>
    </xf>
    <xf numFmtId="164" fontId="5" fillId="0" borderId="0" xfId="2" applyNumberFormat="1" applyFont="1" applyAlignment="1">
      <alignment horizontal="center"/>
    </xf>
    <xf numFmtId="165" fontId="5" fillId="0" borderId="0" xfId="2" applyNumberFormat="1" applyFont="1" applyAlignment="1">
      <alignment horizontal="center"/>
    </xf>
    <xf numFmtId="167" fontId="5" fillId="0" borderId="0" xfId="2" applyNumberFormat="1" applyFont="1" applyAlignment="1">
      <alignment horizontal="center"/>
    </xf>
    <xf numFmtId="0" fontId="11" fillId="0" borderId="0" xfId="0" applyFont="1"/>
    <xf numFmtId="164" fontId="11" fillId="0" borderId="0" xfId="2" applyNumberFormat="1" applyFont="1" applyAlignment="1">
      <alignment horizontal="center"/>
    </xf>
    <xf numFmtId="165" fontId="11" fillId="0" borderId="0" xfId="2" applyNumberFormat="1" applyFont="1" applyAlignment="1">
      <alignment horizontal="center"/>
    </xf>
    <xf numFmtId="167" fontId="11" fillId="0" borderId="0" xfId="2" applyNumberFormat="1" applyFont="1" applyAlignment="1">
      <alignment horizontal="center"/>
    </xf>
    <xf numFmtId="44" fontId="11" fillId="0" borderId="0" xfId="3" applyFont="1"/>
    <xf numFmtId="164" fontId="11" fillId="0" borderId="1" xfId="2"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6" fontId="11" fillId="0" borderId="1" xfId="3" applyNumberFormat="1" applyFont="1" applyBorder="1" applyAlignment="1">
      <alignment horizontal="center" vertical="center" wrapText="1"/>
    </xf>
    <xf numFmtId="0" fontId="11" fillId="0" borderId="1" xfId="0" applyFont="1" applyBorder="1" applyAlignment="1">
      <alignment horizontal="center" vertical="center" wrapText="1"/>
    </xf>
    <xf numFmtId="167" fontId="11" fillId="0" borderId="1" xfId="0" applyNumberFormat="1" applyFont="1" applyBorder="1" applyAlignment="1">
      <alignment horizontal="center" vertical="center" wrapText="1"/>
    </xf>
    <xf numFmtId="44" fontId="11" fillId="0" borderId="1" xfId="3" applyFont="1" applyBorder="1" applyAlignment="1">
      <alignment horizontal="center" vertical="center" wrapText="1"/>
    </xf>
    <xf numFmtId="0" fontId="5" fillId="27" borderId="7" xfId="0" applyFont="1" applyFill="1" applyBorder="1" applyAlignment="1">
      <alignment horizontal="right" wrapText="1"/>
    </xf>
    <xf numFmtId="167" fontId="3" fillId="15" borderId="1" xfId="2" applyNumberFormat="1" applyFont="1" applyFill="1" applyBorder="1" applyAlignment="1">
      <alignment horizontal="center"/>
    </xf>
    <xf numFmtId="0" fontId="5" fillId="23" borderId="7" xfId="0" applyFont="1" applyFill="1" applyBorder="1" applyAlignment="1">
      <alignment horizontal="right" wrapText="1"/>
    </xf>
    <xf numFmtId="167" fontId="3" fillId="34" borderId="1" xfId="2" applyNumberFormat="1" applyFont="1" applyFill="1" applyBorder="1" applyAlignment="1">
      <alignment horizontal="center"/>
    </xf>
    <xf numFmtId="0" fontId="5" fillId="46" borderId="7" xfId="0" applyFont="1" applyFill="1" applyBorder="1" applyAlignment="1">
      <alignment horizontal="right" wrapText="1"/>
    </xf>
    <xf numFmtId="167" fontId="3" fillId="47" borderId="1" xfId="2" applyNumberFormat="1" applyFont="1" applyFill="1" applyBorder="1" applyAlignment="1">
      <alignment horizontal="center"/>
    </xf>
    <xf numFmtId="0" fontId="5" fillId="28" borderId="7" xfId="0" applyFont="1" applyFill="1" applyBorder="1" applyAlignment="1">
      <alignment horizontal="right" wrapText="1"/>
    </xf>
    <xf numFmtId="167" fontId="3" fillId="14" borderId="1" xfId="2" applyNumberFormat="1" applyFont="1" applyFill="1" applyBorder="1" applyAlignment="1">
      <alignment horizontal="center"/>
    </xf>
    <xf numFmtId="0" fontId="5" fillId="25" borderId="7" xfId="0" applyFont="1" applyFill="1" applyBorder="1" applyAlignment="1">
      <alignment horizontal="right" wrapText="1"/>
    </xf>
    <xf numFmtId="167" fontId="3" fillId="18" borderId="1" xfId="2" applyNumberFormat="1" applyFont="1" applyFill="1" applyBorder="1" applyAlignment="1">
      <alignment horizontal="center"/>
    </xf>
    <xf numFmtId="0" fontId="5" fillId="24" borderId="7" xfId="0" applyFont="1" applyFill="1" applyBorder="1" applyAlignment="1">
      <alignment horizontal="right" wrapText="1"/>
    </xf>
    <xf numFmtId="167" fontId="3" fillId="19" borderId="1" xfId="2" applyNumberFormat="1" applyFont="1" applyFill="1" applyBorder="1" applyAlignment="1">
      <alignment horizontal="center"/>
    </xf>
    <xf numFmtId="0" fontId="5" fillId="41" borderId="7" xfId="0" applyFont="1" applyFill="1" applyBorder="1" applyAlignment="1">
      <alignment horizontal="right" wrapText="1"/>
    </xf>
    <xf numFmtId="167" fontId="3" fillId="20" borderId="1" xfId="2" applyNumberFormat="1" applyFont="1" applyFill="1" applyBorder="1" applyAlignment="1">
      <alignment horizontal="center"/>
    </xf>
    <xf numFmtId="0" fontId="5" fillId="44" borderId="7" xfId="0" applyFont="1" applyFill="1" applyBorder="1" applyAlignment="1">
      <alignment horizontal="right" wrapText="1"/>
    </xf>
    <xf numFmtId="167" fontId="3" fillId="45" borderId="1" xfId="2" applyNumberFormat="1" applyFont="1" applyFill="1" applyBorder="1" applyAlignment="1">
      <alignment horizontal="center"/>
    </xf>
    <xf numFmtId="0" fontId="5" fillId="0" borderId="0" xfId="0" applyFont="1" applyAlignment="1">
      <alignment horizontal="right" wrapText="1"/>
    </xf>
    <xf numFmtId="164" fontId="5" fillId="0" borderId="0" xfId="2" applyNumberFormat="1" applyFont="1" applyFill="1" applyBorder="1" applyAlignment="1">
      <alignment horizontal="center"/>
    </xf>
    <xf numFmtId="1" fontId="5" fillId="0" borderId="0" xfId="2" applyNumberFormat="1" applyFont="1" applyFill="1" applyBorder="1" applyAlignment="1">
      <alignment horizontal="center"/>
    </xf>
    <xf numFmtId="166" fontId="5" fillId="0" borderId="0" xfId="2" applyNumberFormat="1" applyFont="1" applyFill="1" applyBorder="1" applyAlignment="1">
      <alignment horizontal="center"/>
    </xf>
    <xf numFmtId="167" fontId="5" fillId="0" borderId="0" xfId="2" applyNumberFormat="1" applyFont="1" applyFill="1" applyBorder="1" applyAlignment="1">
      <alignment horizontal="center"/>
    </xf>
    <xf numFmtId="0" fontId="5" fillId="0" borderId="0" xfId="0" applyFont="1" applyAlignment="1">
      <alignment wrapText="1"/>
    </xf>
    <xf numFmtId="0" fontId="12" fillId="0" borderId="0" xfId="0" applyFont="1"/>
    <xf numFmtId="164" fontId="5" fillId="0" borderId="0" xfId="2" applyNumberFormat="1" applyFont="1" applyBorder="1" applyAlignment="1">
      <alignment horizontal="center"/>
    </xf>
    <xf numFmtId="165" fontId="5" fillId="0" borderId="0" xfId="2" applyNumberFormat="1" applyFont="1" applyBorder="1" applyAlignment="1">
      <alignment horizontal="center"/>
    </xf>
    <xf numFmtId="167" fontId="5" fillId="0" borderId="0" xfId="2" applyNumberFormat="1" applyFont="1" applyBorder="1" applyAlignment="1">
      <alignment horizontal="center"/>
    </xf>
    <xf numFmtId="44" fontId="5" fillId="0" borderId="0" xfId="3" applyFont="1" applyBorder="1"/>
    <xf numFmtId="0" fontId="13" fillId="0" borderId="0" xfId="0" applyFont="1" applyAlignment="1">
      <alignment wrapText="1"/>
    </xf>
    <xf numFmtId="0" fontId="13" fillId="0" borderId="0" xfId="0" applyFont="1" applyAlignment="1">
      <alignment vertical="center" wrapText="1"/>
    </xf>
    <xf numFmtId="164" fontId="5" fillId="0" borderId="0" xfId="2" applyNumberFormat="1" applyFont="1" applyFill="1" applyAlignment="1">
      <alignment horizontal="center"/>
    </xf>
    <xf numFmtId="166" fontId="3" fillId="7"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0" fontId="3" fillId="18" borderId="5" xfId="0" applyFont="1" applyFill="1" applyBorder="1" applyAlignment="1">
      <alignment horizontal="left" wrapText="1"/>
    </xf>
    <xf numFmtId="0" fontId="3" fillId="20" borderId="5" xfId="0" applyFont="1" applyFill="1" applyBorder="1" applyAlignment="1">
      <alignment wrapText="1"/>
    </xf>
    <xf numFmtId="0" fontId="3" fillId="42" borderId="7" xfId="0" applyFont="1" applyFill="1" applyBorder="1" applyAlignment="1">
      <alignment horizontal="right" wrapText="1"/>
    </xf>
    <xf numFmtId="0" fontId="3" fillId="0" borderId="0" xfId="0" applyFont="1" applyAlignment="1">
      <alignment horizontal="left" wrapText="1"/>
    </xf>
    <xf numFmtId="0" fontId="5" fillId="0" borderId="0" xfId="0" applyFont="1" applyAlignment="1">
      <alignment horizontal="left" vertical="top" wrapText="1"/>
    </xf>
  </cellXfs>
  <cellStyles count="4">
    <cellStyle name="Currency" xfId="1" builtinId="4"/>
    <cellStyle name="Currency 2" xfId="3" xr:uid="{8B8B596F-DF22-4C0E-A5DD-24E77C9E8F2F}"/>
    <cellStyle name="Normal" xfId="0" builtinId="0"/>
    <cellStyle name="Percent" xfId="2" builtinId="5"/>
  </cellStyles>
  <dxfs count="0"/>
  <tableStyles count="0" defaultTableStyle="TableStyleMedium2" defaultPivotStyle="PivotStyleLight16"/>
  <colors>
    <mruColors>
      <color rgb="FFFDBB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3AD47-8556-4C2A-9C1B-FAACE5FAE38D}">
  <dimension ref="A1:EH50"/>
  <sheetViews>
    <sheetView tabSelected="1" zoomScale="93" zoomScaleNormal="93" workbookViewId="0">
      <pane xSplit="2" ySplit="3" topLeftCell="C4" activePane="bottomRight" state="frozen"/>
      <selection pane="topRight" activeCell="C1" sqref="C1"/>
      <selection pane="bottomLeft" activeCell="A4" sqref="A4"/>
      <selection pane="bottomRight" activeCell="B3" sqref="B3"/>
    </sheetView>
  </sheetViews>
  <sheetFormatPr defaultColWidth="8.7265625" defaultRowHeight="13" x14ac:dyDescent="0.3"/>
  <cols>
    <col min="1" max="1" width="9.453125" style="93" customWidth="1"/>
    <col min="2" max="2" width="82.6328125" style="2" customWidth="1"/>
    <col min="3" max="10" width="15.54296875" style="3" customWidth="1"/>
    <col min="11" max="11" width="15.54296875" style="4" customWidth="1"/>
    <col min="12" max="15" width="15.54296875" style="3" customWidth="1"/>
    <col min="16" max="16" width="15.54296875" style="344" customWidth="1"/>
    <col min="17" max="17" width="15.54296875" style="207" customWidth="1"/>
    <col min="18" max="16384" width="8.7265625" style="2"/>
  </cols>
  <sheetData>
    <row r="1" spans="1:17" x14ac:dyDescent="0.3">
      <c r="A1" s="1"/>
    </row>
    <row r="2" spans="1:17" x14ac:dyDescent="0.3">
      <c r="A2" s="6" t="s">
        <v>110</v>
      </c>
      <c r="C2" s="7"/>
      <c r="D2" s="7"/>
      <c r="E2" s="7"/>
      <c r="F2" s="7"/>
      <c r="G2" s="7"/>
      <c r="H2" s="7"/>
      <c r="I2" s="7"/>
      <c r="J2" s="7"/>
      <c r="K2" s="8"/>
      <c r="L2" s="7"/>
      <c r="M2" s="7"/>
      <c r="N2" s="7"/>
      <c r="O2" s="7"/>
      <c r="P2" s="345"/>
    </row>
    <row r="3" spans="1:17" ht="65" x14ac:dyDescent="0.3">
      <c r="A3" s="1" t="s">
        <v>0</v>
      </c>
      <c r="B3" s="6" t="s">
        <v>1</v>
      </c>
      <c r="C3" s="9" t="s">
        <v>2</v>
      </c>
      <c r="D3" s="9" t="s">
        <v>3</v>
      </c>
      <c r="E3" s="9" t="s">
        <v>4</v>
      </c>
      <c r="F3" s="9" t="s">
        <v>5</v>
      </c>
      <c r="G3" s="10" t="s">
        <v>6</v>
      </c>
      <c r="H3" s="9" t="s">
        <v>7</v>
      </c>
      <c r="I3" s="10" t="s">
        <v>84</v>
      </c>
      <c r="J3" s="10" t="s">
        <v>85</v>
      </c>
      <c r="K3" s="11" t="s">
        <v>10</v>
      </c>
      <c r="L3" s="12" t="s">
        <v>11</v>
      </c>
      <c r="M3" s="13" t="s">
        <v>12</v>
      </c>
      <c r="N3" s="13" t="s">
        <v>13</v>
      </c>
      <c r="O3" s="13" t="s">
        <v>14</v>
      </c>
      <c r="P3" s="12" t="s">
        <v>15</v>
      </c>
      <c r="Q3" s="13" t="s">
        <v>16</v>
      </c>
    </row>
    <row r="4" spans="1:17" ht="13.5" customHeight="1" x14ac:dyDescent="0.3">
      <c r="A4" s="141" t="s">
        <v>55</v>
      </c>
      <c r="B4" s="142" t="s">
        <v>56</v>
      </c>
      <c r="C4" s="194">
        <v>0.13059267438337677</v>
      </c>
      <c r="D4" s="194">
        <v>0.12511811674215623</v>
      </c>
      <c r="E4" s="194">
        <v>-4.1920863226593059E-2</v>
      </c>
      <c r="F4" s="194">
        <v>-4.4283068974833764E-2</v>
      </c>
      <c r="G4" s="194">
        <v>-5.2677951781780953E-2</v>
      </c>
      <c r="H4" s="194">
        <v>-2.5298737955047574E-2</v>
      </c>
      <c r="I4" s="194">
        <v>-3.8622068695546456E-2</v>
      </c>
      <c r="J4" s="194">
        <v>-5.2401215805471094E-2</v>
      </c>
      <c r="K4" s="208">
        <v>612.87900000000002</v>
      </c>
      <c r="L4" s="346">
        <v>604.77843097903497</v>
      </c>
      <c r="M4" s="194">
        <v>-1.9713175691879692E-2</v>
      </c>
      <c r="N4" s="194">
        <v>-1.6217852330645016E-2</v>
      </c>
      <c r="O4" s="346">
        <v>619.97270600000002</v>
      </c>
      <c r="P4" s="348">
        <v>427.35786400000006</v>
      </c>
      <c r="Q4" s="347">
        <v>-101.94395608936313</v>
      </c>
    </row>
    <row r="5" spans="1:17" ht="13.5" customHeight="1" x14ac:dyDescent="0.3">
      <c r="A5" s="135" t="s">
        <v>53</v>
      </c>
      <c r="B5" s="136" t="s">
        <v>54</v>
      </c>
      <c r="C5" s="195">
        <v>0.13059267438337677</v>
      </c>
      <c r="D5" s="195">
        <v>0.12274326290145296</v>
      </c>
      <c r="E5" s="195">
        <v>-6.0106062755714326E-2</v>
      </c>
      <c r="F5" s="195">
        <v>-5.7798630651527926E-2</v>
      </c>
      <c r="G5" s="195">
        <v>-5.9400742282972853E-2</v>
      </c>
      <c r="H5" s="195">
        <v>-3.4969403218156746E-2</v>
      </c>
      <c r="I5" s="195">
        <v>-7.7561535572401197E-2</v>
      </c>
      <c r="J5" s="195">
        <v>-5.5927051671732481E-2</v>
      </c>
      <c r="K5" s="209">
        <v>678.30899999999997</v>
      </c>
      <c r="L5" s="349">
        <v>721.59296131998838</v>
      </c>
      <c r="M5" s="195">
        <v>-2.8332979313841797E-2</v>
      </c>
      <c r="N5" s="195">
        <v>-2.370677029428429E-2</v>
      </c>
      <c r="O5" s="349">
        <v>619.97270600000002</v>
      </c>
      <c r="P5" s="351">
        <v>559.82589099999996</v>
      </c>
      <c r="Q5" s="350">
        <v>-93.139670997128647</v>
      </c>
    </row>
    <row r="6" spans="1:17" ht="13.5" customHeight="1" x14ac:dyDescent="0.3">
      <c r="A6" s="113" t="s">
        <v>45</v>
      </c>
      <c r="B6" s="171" t="s">
        <v>46</v>
      </c>
      <c r="C6" s="196">
        <v>0.13059267438337677</v>
      </c>
      <c r="D6" s="196">
        <v>0.1142183263101757</v>
      </c>
      <c r="E6" s="196">
        <v>-0.12538488970010234</v>
      </c>
      <c r="F6" s="196">
        <v>-0.12837477183016913</v>
      </c>
      <c r="G6" s="196">
        <v>-0.13198153344799496</v>
      </c>
      <c r="H6" s="196">
        <v>-0.11954145314470141</v>
      </c>
      <c r="I6" s="196">
        <v>-0.11795045414389774</v>
      </c>
      <c r="J6" s="196">
        <v>-0.1657548125633232</v>
      </c>
      <c r="K6" s="210">
        <v>615.83600000000001</v>
      </c>
      <c r="L6" s="352">
        <v>2106.8271422911293</v>
      </c>
      <c r="M6" s="196">
        <v>-5.8598219852956275E-2</v>
      </c>
      <c r="N6" s="196">
        <v>-5.371126169228075E-2</v>
      </c>
      <c r="O6" s="352">
        <v>619.97270600000002</v>
      </c>
      <c r="P6" s="354">
        <v>1497.6185740000001</v>
      </c>
      <c r="Q6" s="353">
        <v>-119.44171084586262</v>
      </c>
    </row>
    <row r="7" spans="1:17" ht="13.5" customHeight="1" x14ac:dyDescent="0.3">
      <c r="A7" s="108" t="s">
        <v>43</v>
      </c>
      <c r="B7" s="172" t="s">
        <v>44</v>
      </c>
      <c r="C7" s="197">
        <v>0.13059267438337677</v>
      </c>
      <c r="D7" s="197">
        <v>0.10920947537888746</v>
      </c>
      <c r="E7" s="197">
        <v>-0.16373965159573442</v>
      </c>
      <c r="F7" s="197">
        <v>-0.16390007314614072</v>
      </c>
      <c r="G7" s="197">
        <v>-0.13988714884885795</v>
      </c>
      <c r="H7" s="197">
        <v>-0.13044987101923722</v>
      </c>
      <c r="I7" s="197">
        <v>-0.18960309357427388</v>
      </c>
      <c r="J7" s="197">
        <v>-0.21734549138804454</v>
      </c>
      <c r="K7" s="211">
        <v>680.87300000000005</v>
      </c>
      <c r="L7" s="355">
        <v>2257.2638362807747</v>
      </c>
      <c r="M7" s="197">
        <v>-7.6577842034218829E-2</v>
      </c>
      <c r="N7" s="197">
        <v>-6.6999941416547984E-2</v>
      </c>
      <c r="O7" s="355">
        <v>619.97270600000002</v>
      </c>
      <c r="P7" s="357">
        <v>1765.135194</v>
      </c>
      <c r="Q7" s="356">
        <v>-107.80132831588263</v>
      </c>
    </row>
    <row r="8" spans="1:17" ht="13.5" customHeight="1" x14ac:dyDescent="0.3">
      <c r="A8" s="173" t="s">
        <v>65</v>
      </c>
      <c r="B8" s="166" t="s">
        <v>66</v>
      </c>
      <c r="C8" s="198">
        <v>0.13059267438337677</v>
      </c>
      <c r="D8" s="198">
        <v>0.13059267438337677</v>
      </c>
      <c r="E8" s="198">
        <v>0</v>
      </c>
      <c r="F8" s="198">
        <v>0</v>
      </c>
      <c r="G8" s="198">
        <v>0</v>
      </c>
      <c r="H8" s="198">
        <v>0</v>
      </c>
      <c r="I8" s="198">
        <v>0</v>
      </c>
      <c r="J8" s="198">
        <v>0</v>
      </c>
      <c r="K8" s="212">
        <v>21.908000000000001</v>
      </c>
      <c r="L8" s="358">
        <v>99.643965674639404</v>
      </c>
      <c r="M8" s="198">
        <v>0</v>
      </c>
      <c r="N8" s="198">
        <v>0</v>
      </c>
      <c r="O8" s="358">
        <v>619.97270600000002</v>
      </c>
      <c r="P8" s="360">
        <v>8.180533999999966</v>
      </c>
      <c r="Q8" s="359" t="str">
        <f>IFERROR(P8/(E8*100),"--")</f>
        <v>--</v>
      </c>
    </row>
    <row r="9" spans="1:17" ht="13.5" customHeight="1" x14ac:dyDescent="0.3">
      <c r="A9" s="157" t="s">
        <v>61</v>
      </c>
      <c r="B9" s="174" t="s">
        <v>62</v>
      </c>
      <c r="C9" s="199">
        <v>0.13059267438337677</v>
      </c>
      <c r="D9" s="199">
        <v>0.12939986429406625</v>
      </c>
      <c r="E9" s="199">
        <v>-9.1338208283325024E-3</v>
      </c>
      <c r="F9" s="199">
        <v>-3.5386916725425608E-3</v>
      </c>
      <c r="G9" s="199">
        <v>0</v>
      </c>
      <c r="H9" s="199">
        <v>0</v>
      </c>
      <c r="I9" s="199">
        <v>-2.5201415595888687E-2</v>
      </c>
      <c r="J9" s="199">
        <v>0</v>
      </c>
      <c r="K9" s="213">
        <v>73.241</v>
      </c>
      <c r="L9" s="361">
        <v>977.9003563577777</v>
      </c>
      <c r="M9" s="199">
        <v>-6.1530871641668448E-3</v>
      </c>
      <c r="N9" s="199">
        <v>-7.4205706028247428E-4</v>
      </c>
      <c r="O9" s="361">
        <v>619.97270600000002</v>
      </c>
      <c r="P9" s="363">
        <v>78.539971000000037</v>
      </c>
      <c r="Q9" s="362">
        <v>-85.988079332993138</v>
      </c>
    </row>
    <row r="10" spans="1:17" ht="13.5" customHeight="1" x14ac:dyDescent="0.3">
      <c r="A10" s="184" t="s">
        <v>59</v>
      </c>
      <c r="B10" s="185" t="s">
        <v>60</v>
      </c>
      <c r="C10" s="200">
        <v>0.13059267438337677</v>
      </c>
      <c r="D10" s="214">
        <v>0.12762892689656555</v>
      </c>
      <c r="E10" s="214">
        <v>-2.2694592179884867E-2</v>
      </c>
      <c r="F10" s="214">
        <v>-1.56308689893313E-2</v>
      </c>
      <c r="G10" s="214">
        <v>-2.2763344497752146E-2</v>
      </c>
      <c r="H10" s="214">
        <v>-4.2546300045114317E-2</v>
      </c>
      <c r="I10" s="214">
        <v>-1.2151060374424039E-2</v>
      </c>
      <c r="J10" s="214">
        <v>-1.9169199594731467E-2</v>
      </c>
      <c r="K10" s="215">
        <v>271.77100000000002</v>
      </c>
      <c r="L10" s="364">
        <v>388.51827457675762</v>
      </c>
      <c r="M10" s="214">
        <v>-8.859623277581016E-3</v>
      </c>
      <c r="N10" s="214">
        <v>-4.6476205354528547E-3</v>
      </c>
      <c r="O10" s="365">
        <v>737.90217399999995</v>
      </c>
      <c r="P10" s="365">
        <v>106.64982600000008</v>
      </c>
      <c r="Q10" s="366">
        <v>-46.993497461711655</v>
      </c>
    </row>
    <row r="11" spans="1:17" ht="13.5" customHeight="1" x14ac:dyDescent="0.3">
      <c r="A11" s="186" t="s">
        <v>63</v>
      </c>
      <c r="B11" s="26" t="s">
        <v>64</v>
      </c>
      <c r="C11" s="201">
        <v>0.13059267438337677</v>
      </c>
      <c r="D11" s="27">
        <v>0.13059267438337677</v>
      </c>
      <c r="E11" s="27">
        <v>0</v>
      </c>
      <c r="F11" s="27">
        <v>0</v>
      </c>
      <c r="G11" s="27">
        <v>0</v>
      </c>
      <c r="H11" s="27">
        <v>0</v>
      </c>
      <c r="I11" s="27">
        <v>0</v>
      </c>
      <c r="J11" s="27">
        <v>0</v>
      </c>
      <c r="K11" s="216">
        <v>20.870999999999999</v>
      </c>
      <c r="L11" s="359">
        <v>330.37851564371618</v>
      </c>
      <c r="M11" s="27">
        <v>0</v>
      </c>
      <c r="N11" s="27">
        <v>0</v>
      </c>
      <c r="O11" s="358">
        <v>737.90217399999995</v>
      </c>
      <c r="P11" s="358">
        <v>6.821826000000101</v>
      </c>
      <c r="Q11" s="217" t="str">
        <f>IFERROR(P11/(E11*100),"--")</f>
        <v>--</v>
      </c>
    </row>
    <row r="12" spans="1:17" ht="13.5" customHeight="1" x14ac:dyDescent="0.3">
      <c r="A12" s="141" t="s">
        <v>51</v>
      </c>
      <c r="B12" s="187" t="s">
        <v>52</v>
      </c>
      <c r="C12" s="202">
        <v>0.13059267438337677</v>
      </c>
      <c r="D12" s="17">
        <v>0.12271121426765118</v>
      </c>
      <c r="E12" s="17">
        <v>-6.0351471879565403E-2</v>
      </c>
      <c r="F12" s="17">
        <v>-4.4830017594612206E-2</v>
      </c>
      <c r="G12" s="17">
        <v>-6.0450801122476833E-2</v>
      </c>
      <c r="H12" s="17">
        <v>-7.7041424225247804E-2</v>
      </c>
      <c r="I12" s="17">
        <v>-5.3888921216481492E-2</v>
      </c>
      <c r="J12" s="17">
        <v>-2.9138804457953443E-2</v>
      </c>
      <c r="K12" s="218">
        <v>1317.01</v>
      </c>
      <c r="L12" s="347">
        <v>384.14286907464634</v>
      </c>
      <c r="M12" s="17">
        <v>-2.0994497851901151E-2</v>
      </c>
      <c r="N12" s="17">
        <v>-2.048468042726866E-2</v>
      </c>
      <c r="O12" s="346">
        <v>737.90217399999995</v>
      </c>
      <c r="P12" s="346">
        <v>487.20782599999995</v>
      </c>
      <c r="Q12" s="347">
        <v>-80.72840824367124</v>
      </c>
    </row>
    <row r="13" spans="1:17" ht="13.5" customHeight="1" x14ac:dyDescent="0.3">
      <c r="A13" s="135" t="s">
        <v>47</v>
      </c>
      <c r="B13" s="188" t="s">
        <v>48</v>
      </c>
      <c r="C13" s="203">
        <v>0.13059267438337677</v>
      </c>
      <c r="D13" s="39">
        <v>0.11793671897103855</v>
      </c>
      <c r="E13" s="39">
        <v>-9.6911679557036473E-2</v>
      </c>
      <c r="F13" s="39">
        <v>-0.1165725431792871</v>
      </c>
      <c r="G13" s="39">
        <v>-0.10082978787604475</v>
      </c>
      <c r="H13" s="39">
        <v>-0.10725646928175651</v>
      </c>
      <c r="I13" s="39">
        <v>-9.4542338272401771E-2</v>
      </c>
      <c r="J13" s="39">
        <v>-4.713272543059778E-2</v>
      </c>
      <c r="K13" s="219">
        <v>1361.69</v>
      </c>
      <c r="L13" s="350">
        <v>690.68216701304993</v>
      </c>
      <c r="M13" s="39">
        <v>-3.5849612519956532E-2</v>
      </c>
      <c r="N13" s="39">
        <v>-3.2504052022105566E-2</v>
      </c>
      <c r="O13" s="349">
        <v>737.90217399999995</v>
      </c>
      <c r="P13" s="349">
        <v>937.23782600000015</v>
      </c>
      <c r="Q13" s="350">
        <v>-96.710513148046047</v>
      </c>
    </row>
    <row r="14" spans="1:17" ht="13.5" customHeight="1" x14ac:dyDescent="0.3">
      <c r="A14" s="189" t="s">
        <v>41</v>
      </c>
      <c r="B14" s="190" t="s">
        <v>42</v>
      </c>
      <c r="C14" s="204">
        <v>0.13059267438337677</v>
      </c>
      <c r="D14" s="79">
        <v>0.10027441642692786</v>
      </c>
      <c r="E14" s="79">
        <v>-0.23215894842190429</v>
      </c>
      <c r="F14" s="79">
        <v>-0.25362600575943484</v>
      </c>
      <c r="G14" s="79">
        <v>-0.24258169638815977</v>
      </c>
      <c r="H14" s="79">
        <v>-0.25043089985771627</v>
      </c>
      <c r="I14" s="79">
        <v>-0.21463523014013136</v>
      </c>
      <c r="J14" s="79">
        <v>-0.15319148936170218</v>
      </c>
      <c r="K14" s="220">
        <v>1539.13</v>
      </c>
      <c r="L14" s="367">
        <v>2074.756518292802</v>
      </c>
      <c r="M14" s="79">
        <v>-8.5581357105171257E-2</v>
      </c>
      <c r="N14" s="79">
        <v>-8.3315432834072167E-2</v>
      </c>
      <c r="O14" s="368">
        <v>737.90217399999995</v>
      </c>
      <c r="P14" s="368">
        <v>3227.737826</v>
      </c>
      <c r="Q14" s="367">
        <v>-139.03137690536943</v>
      </c>
    </row>
    <row r="15" spans="1:17" ht="13.5" customHeight="1" x14ac:dyDescent="0.3">
      <c r="A15" s="191" t="s">
        <v>39</v>
      </c>
      <c r="B15" s="83" t="s">
        <v>40</v>
      </c>
      <c r="C15" s="205">
        <v>0.13059267438337677</v>
      </c>
      <c r="D15" s="84">
        <v>9.734447023357945E-2</v>
      </c>
      <c r="E15" s="84">
        <v>-0.25459471066647749</v>
      </c>
      <c r="F15" s="84">
        <v>-0.29258456286943746</v>
      </c>
      <c r="G15" s="84">
        <v>-0.25795238526296738</v>
      </c>
      <c r="H15" s="84">
        <v>-0.2750355709278518</v>
      </c>
      <c r="I15" s="84">
        <v>-0.24539111390891732</v>
      </c>
      <c r="J15" s="84">
        <v>-0.16595744680851074</v>
      </c>
      <c r="K15" s="221">
        <v>1558.14</v>
      </c>
      <c r="L15" s="369">
        <v>2361.7903397640775</v>
      </c>
      <c r="M15" s="84">
        <v>-9.3687261465092542E-2</v>
      </c>
      <c r="N15" s="84">
        <v>-9.1487824405866197E-2</v>
      </c>
      <c r="O15" s="370">
        <v>737.90217399999995</v>
      </c>
      <c r="P15" s="370">
        <v>3721.7878259999998</v>
      </c>
      <c r="Q15" s="369">
        <v>-146.18480549957664</v>
      </c>
    </row>
    <row r="16" spans="1:17" ht="13.5" customHeight="1" x14ac:dyDescent="0.3">
      <c r="A16" s="192" t="s">
        <v>37</v>
      </c>
      <c r="B16" s="193" t="s">
        <v>38</v>
      </c>
      <c r="C16" s="206">
        <v>0.13059267438337677</v>
      </c>
      <c r="D16" s="206">
        <v>7.3198829223346432E-2</v>
      </c>
      <c r="E16" s="206">
        <v>-0.43948747838290725</v>
      </c>
      <c r="F16" s="206">
        <v>-0.43945015189356257</v>
      </c>
      <c r="G16" s="206">
        <v>-0.51586856160043459</v>
      </c>
      <c r="H16" s="206">
        <v>-0.41443890476245565</v>
      </c>
      <c r="I16" s="206">
        <v>-0.40691504837677284</v>
      </c>
      <c r="J16" s="206">
        <v>-0.31146909827760894</v>
      </c>
      <c r="K16" s="222">
        <v>1684.77</v>
      </c>
      <c r="L16" s="371">
        <v>4563.3825388628711</v>
      </c>
      <c r="M16" s="206">
        <v>-0.15711613438123098</v>
      </c>
      <c r="N16" s="206">
        <v>-0.17501806323107277</v>
      </c>
      <c r="O16" s="372">
        <v>737.90217399999995</v>
      </c>
      <c r="P16" s="372">
        <v>7768.7478259999998</v>
      </c>
      <c r="Q16" s="371">
        <v>-176.76835423355135</v>
      </c>
    </row>
    <row r="17" spans="1:138" ht="13.5" customHeight="1" x14ac:dyDescent="0.3">
      <c r="A17" s="113" t="s">
        <v>57</v>
      </c>
      <c r="B17" s="171" t="s">
        <v>58</v>
      </c>
      <c r="C17" s="57">
        <v>0.13059267438337677</v>
      </c>
      <c r="D17" s="57">
        <v>0.1268617627249351</v>
      </c>
      <c r="E17" s="57">
        <v>-2.8569073082070091E-2</v>
      </c>
      <c r="F17" s="57">
        <v>-2.9581353664885266E-2</v>
      </c>
      <c r="G17" s="57">
        <v>-3.2932017742373629E-2</v>
      </c>
      <c r="H17" s="57">
        <v>-4.2546300045114317E-2</v>
      </c>
      <c r="I17" s="57">
        <v>-1.6959642821246724E-2</v>
      </c>
      <c r="J17" s="57">
        <v>-1.9169199594731467E-2</v>
      </c>
      <c r="K17" s="223">
        <v>747.62699999999995</v>
      </c>
      <c r="L17" s="353">
        <v>323.96101264400562</v>
      </c>
      <c r="M17" s="57">
        <v>-1.0367061112900316E-2</v>
      </c>
      <c r="N17" s="57">
        <v>-7.6451405026460584E-3</v>
      </c>
      <c r="O17" s="352">
        <v>737.90217399999995</v>
      </c>
      <c r="P17" s="352">
        <v>205.13182600000005</v>
      </c>
      <c r="Q17" s="353">
        <v>-71.802058614474447</v>
      </c>
    </row>
    <row r="18" spans="1:138" ht="13.5" customHeight="1" x14ac:dyDescent="0.3">
      <c r="A18" s="108" t="s">
        <v>49</v>
      </c>
      <c r="B18" s="172" t="s">
        <v>50</v>
      </c>
      <c r="C18" s="62">
        <v>0.13059267438337677</v>
      </c>
      <c r="D18" s="62">
        <v>0.12206523399258375</v>
      </c>
      <c r="E18" s="62">
        <v>-6.5297999532188844E-2</v>
      </c>
      <c r="F18" s="62">
        <v>-0.10422336590862664</v>
      </c>
      <c r="G18" s="62">
        <v>-7.3636884825442964E-2</v>
      </c>
      <c r="H18" s="62">
        <v>-6.8747324950547709E-2</v>
      </c>
      <c r="I18" s="62">
        <v>-6.1517057507260581E-2</v>
      </c>
      <c r="J18" s="62">
        <v>-4.1580547112461994E-2</v>
      </c>
      <c r="K18" s="224">
        <v>797.95399999999995</v>
      </c>
      <c r="L18" s="356">
        <v>842.18137887647663</v>
      </c>
      <c r="M18" s="62">
        <v>-2.4660312587791128E-2</v>
      </c>
      <c r="N18" s="62">
        <v>-2.0738542053154726E-2</v>
      </c>
      <c r="O18" s="355">
        <v>737.90217399999995</v>
      </c>
      <c r="P18" s="355">
        <v>653.08782600000006</v>
      </c>
      <c r="Q18" s="356">
        <v>-100.01651362658644</v>
      </c>
    </row>
    <row r="19" spans="1:138" ht="13.5" customHeight="1" x14ac:dyDescent="0.3">
      <c r="A19" s="283" t="s">
        <v>17</v>
      </c>
      <c r="B19" s="15" t="s">
        <v>86</v>
      </c>
      <c r="C19" s="16">
        <v>0.13059267438337677</v>
      </c>
      <c r="D19" s="17">
        <v>0.1303653293873453</v>
      </c>
      <c r="E19" s="17">
        <v>-1.7408709723186475E-3</v>
      </c>
      <c r="F19" s="17">
        <v>-1.087307497149884E-3</v>
      </c>
      <c r="G19" s="17">
        <v>-5.5520352433549352E-4</v>
      </c>
      <c r="H19" s="17">
        <v>-4.8121970687241521E-3</v>
      </c>
      <c r="I19" s="17">
        <v>-7.353057866978951E-4</v>
      </c>
      <c r="J19" s="17">
        <v>-5.2887537993921534E-3</v>
      </c>
      <c r="K19" s="18">
        <v>134.417</v>
      </c>
      <c r="L19" s="19">
        <v>122.65784833763587</v>
      </c>
      <c r="M19" s="17">
        <v>-3.2478433360969756E-3</v>
      </c>
      <c r="N19" s="17">
        <v>-5.3896775957352179E-3</v>
      </c>
      <c r="O19" s="19">
        <v>4158.164992</v>
      </c>
      <c r="P19" s="145">
        <v>97.399135999999999</v>
      </c>
      <c r="Q19" s="233">
        <f>P19/(E19*100)</f>
        <v>-559.48509423576138</v>
      </c>
    </row>
    <row r="20" spans="1:138" ht="13.5" customHeight="1" x14ac:dyDescent="0.3">
      <c r="A20" s="284" t="s">
        <v>18</v>
      </c>
      <c r="B20" s="21" t="s">
        <v>87</v>
      </c>
      <c r="C20" s="22">
        <v>0.13059267438337677</v>
      </c>
      <c r="D20" s="23">
        <v>0.13024865232991062</v>
      </c>
      <c r="E20" s="23">
        <v>-2.6343135638390112E-3</v>
      </c>
      <c r="F20" s="23">
        <v>-1.4365638447194266E-3</v>
      </c>
      <c r="G20" s="23">
        <v>-1.472496303672187E-3</v>
      </c>
      <c r="H20" s="23">
        <v>-4.8121970687241521E-3</v>
      </c>
      <c r="I20" s="23">
        <v>-7.353057866978951E-4</v>
      </c>
      <c r="J20" s="23">
        <v>-5.2887537993921534E-3</v>
      </c>
      <c r="K20" s="24">
        <v>134.892</v>
      </c>
      <c r="L20" s="25">
        <v>232.0004501294122</v>
      </c>
      <c r="M20" s="23">
        <v>-5.3239963547412218E-3</v>
      </c>
      <c r="N20" s="23">
        <v>-1.0740299556718656E-2</v>
      </c>
      <c r="O20" s="25">
        <v>4158.164992</v>
      </c>
      <c r="P20" s="373">
        <v>194.90788799999791</v>
      </c>
      <c r="Q20" s="234">
        <f>P20/(E20*100)</f>
        <v>-739.88112377919322</v>
      </c>
    </row>
    <row r="21" spans="1:138" ht="13.5" customHeight="1" x14ac:dyDescent="0.3">
      <c r="A21" s="285" t="s">
        <v>73</v>
      </c>
      <c r="B21" s="270" t="s">
        <v>88</v>
      </c>
      <c r="C21" s="271">
        <v>0.13059267438337677</v>
      </c>
      <c r="D21" s="271">
        <v>0.12976967548254478</v>
      </c>
      <c r="E21" s="271">
        <v>-6.3020296101444486E-3</v>
      </c>
      <c r="F21" s="271">
        <v>-8.2964856903744583E-3</v>
      </c>
      <c r="G21" s="272">
        <v>-1.2431731088379964E-2</v>
      </c>
      <c r="H21" s="271">
        <v>0</v>
      </c>
      <c r="I21" s="272">
        <v>0</v>
      </c>
      <c r="J21" s="272">
        <v>-2.0344478216818739E-2</v>
      </c>
      <c r="K21" s="273">
        <v>29.402000000000001</v>
      </c>
      <c r="L21" s="274">
        <v>2151.5985307121964</v>
      </c>
      <c r="M21" s="272">
        <v>-2.8298719363039743E-3</v>
      </c>
      <c r="N21" s="272">
        <v>-2.1285320939679192E-3</v>
      </c>
      <c r="O21" s="472">
        <v>3689.0941440000001</v>
      </c>
      <c r="P21" s="274">
        <v>62.239377999998396</v>
      </c>
      <c r="Q21" s="374">
        <f>P21/(E21*100)</f>
        <v>-98.760846664082578</v>
      </c>
    </row>
    <row r="22" spans="1:138" ht="13.5" customHeight="1" x14ac:dyDescent="0.3">
      <c r="A22" s="286" t="s">
        <v>74</v>
      </c>
      <c r="B22" s="275" t="s">
        <v>89</v>
      </c>
      <c r="C22" s="276">
        <v>0.13059267438337677</v>
      </c>
      <c r="D22" s="276">
        <v>0.12850074988795496</v>
      </c>
      <c r="E22" s="276">
        <v>-1.601869710762344E-2</v>
      </c>
      <c r="F22" s="276">
        <v>-1.0398613518197593E-2</v>
      </c>
      <c r="G22" s="277">
        <v>-1.2431731088379964E-2</v>
      </c>
      <c r="H22" s="276">
        <v>-2.5078950108158828E-2</v>
      </c>
      <c r="I22" s="277">
        <v>-1.5340912096573716E-2</v>
      </c>
      <c r="J22" s="277">
        <v>-2.0344478216818739E-2</v>
      </c>
      <c r="K22" s="278">
        <v>64.602000000000004</v>
      </c>
      <c r="L22" s="279">
        <v>2169.2672053496794</v>
      </c>
      <c r="M22" s="277">
        <v>-9.0651829823972501E-3</v>
      </c>
      <c r="N22" s="277">
        <v>-4.491397996445959E-3</v>
      </c>
      <c r="O22" s="471">
        <v>3689.0941440000001</v>
      </c>
      <c r="P22" s="279">
        <v>140.57633100000021</v>
      </c>
      <c r="Q22" s="375">
        <f>P22/(E22*100)</f>
        <v>-87.757655978836553</v>
      </c>
    </row>
    <row r="23" spans="1:138" s="32" customFormat="1" ht="13.5" customHeight="1" x14ac:dyDescent="0.3">
      <c r="A23" s="287" t="s">
        <v>20</v>
      </c>
      <c r="B23" s="178" t="s">
        <v>67</v>
      </c>
      <c r="C23" s="27">
        <v>0.13059267438337677</v>
      </c>
      <c r="D23" s="27">
        <v>0.13059267438337677</v>
      </c>
      <c r="E23" s="27">
        <v>0</v>
      </c>
      <c r="F23" s="27">
        <v>0</v>
      </c>
      <c r="G23" s="27">
        <v>0</v>
      </c>
      <c r="H23" s="27">
        <v>0</v>
      </c>
      <c r="I23" s="27">
        <v>0</v>
      </c>
      <c r="J23" s="27">
        <v>0</v>
      </c>
      <c r="K23" s="28">
        <v>0.47</v>
      </c>
      <c r="L23" s="29">
        <v>2009.2042553191488</v>
      </c>
      <c r="M23" s="27">
        <v>0</v>
      </c>
      <c r="N23" s="27">
        <v>-9.7639086879170695E-6</v>
      </c>
      <c r="O23" s="29">
        <v>1580.809608</v>
      </c>
      <c r="P23" s="169">
        <v>5.720976000004157</v>
      </c>
      <c r="Q23" s="235" t="str">
        <f>IFERROR(P23/(E23*100),"--")</f>
        <v>--</v>
      </c>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row>
    <row r="24" spans="1:138" s="38" customFormat="1" ht="13.5" customHeight="1" x14ac:dyDescent="0.3">
      <c r="A24" s="288" t="s">
        <v>21</v>
      </c>
      <c r="B24" s="225" t="s">
        <v>90</v>
      </c>
      <c r="C24" s="33">
        <v>0.13059267438337677</v>
      </c>
      <c r="D24" s="33">
        <v>0.13059267438337677</v>
      </c>
      <c r="E24" s="33">
        <v>0</v>
      </c>
      <c r="F24" s="33">
        <v>0</v>
      </c>
      <c r="G24" s="33">
        <v>0</v>
      </c>
      <c r="H24" s="33">
        <v>0</v>
      </c>
      <c r="I24" s="33">
        <v>0</v>
      </c>
      <c r="J24" s="33">
        <v>0</v>
      </c>
      <c r="K24" s="34">
        <v>0.53300000000000003</v>
      </c>
      <c r="L24" s="35">
        <v>1454.1069418386492</v>
      </c>
      <c r="M24" s="33">
        <v>0</v>
      </c>
      <c r="N24" s="33">
        <v>0</v>
      </c>
      <c r="O24" s="35">
        <v>1580.809608</v>
      </c>
      <c r="P24" s="160">
        <v>2.9865040000040608</v>
      </c>
      <c r="Q24" s="236" t="str">
        <f>IFERROR(P24/(E24*100),"--")</f>
        <v>--</v>
      </c>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row>
    <row r="25" spans="1:138" s="44" customFormat="1" ht="13.5" customHeight="1" x14ac:dyDescent="0.3">
      <c r="A25" s="289" t="s">
        <v>22</v>
      </c>
      <c r="B25" s="226" t="s">
        <v>68</v>
      </c>
      <c r="C25" s="39">
        <v>0.13059267438337677</v>
      </c>
      <c r="D25" s="39">
        <v>0.12674032844842048</v>
      </c>
      <c r="E25" s="39">
        <v>-2.9498943590412111E-2</v>
      </c>
      <c r="F25" s="39">
        <v>-2.0784047551581183E-2</v>
      </c>
      <c r="G25" s="39">
        <v>-1.6963881596813654E-2</v>
      </c>
      <c r="H25" s="39">
        <v>-1.8358069105926213E-2</v>
      </c>
      <c r="I25" s="39">
        <v>-4.6969640863957947E-2</v>
      </c>
      <c r="J25" s="39">
        <v>-2.8287740628166174E-2</v>
      </c>
      <c r="K25" s="40">
        <v>65.200999999999993</v>
      </c>
      <c r="L25" s="41">
        <v>2048.2968052637229</v>
      </c>
      <c r="M25" s="39">
        <v>-1.2525438013470993E-2</v>
      </c>
      <c r="N25" s="39">
        <v>-7.8794743111562909E-3</v>
      </c>
      <c r="O25" s="41">
        <v>1580.809608</v>
      </c>
      <c r="P25" s="139">
        <v>308.59584800000448</v>
      </c>
      <c r="Q25" s="237">
        <f t="shared" ref="Q25:Q36" si="0">P25/(E25*100)</f>
        <v>-104.61250825955199</v>
      </c>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row>
    <row r="26" spans="1:138" s="50" customFormat="1" ht="13.5" customHeight="1" x14ac:dyDescent="0.3">
      <c r="A26" s="290" t="s">
        <v>23</v>
      </c>
      <c r="B26" s="227" t="s">
        <v>69</v>
      </c>
      <c r="C26" s="45">
        <v>0.13059267438337677</v>
      </c>
      <c r="D26" s="45">
        <v>0.12007070729832521</v>
      </c>
      <c r="E26" s="45">
        <v>-8.057088297435859E-2</v>
      </c>
      <c r="F26" s="45">
        <v>-8.6292676819263128E-2</v>
      </c>
      <c r="G26" s="45">
        <v>-7.2110075133520482E-2</v>
      </c>
      <c r="H26" s="45">
        <v>-7.4554351220979406E-2</v>
      </c>
      <c r="I26" s="45">
        <v>-9.5505112755703919E-2</v>
      </c>
      <c r="J26" s="45">
        <v>-6.35460992907802E-2</v>
      </c>
      <c r="K26" s="46">
        <v>232.065</v>
      </c>
      <c r="L26" s="47">
        <v>2299.1618727511686</v>
      </c>
      <c r="M26" s="45">
        <v>-4.4955907443316998E-2</v>
      </c>
      <c r="N26" s="45">
        <v>-2.6714054170165414E-2</v>
      </c>
      <c r="O26" s="47">
        <v>1580.809608</v>
      </c>
      <c r="P26" s="376">
        <v>1122.7963120000022</v>
      </c>
      <c r="Q26" s="238">
        <f t="shared" si="0"/>
        <v>-139.35509585482987</v>
      </c>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row>
    <row r="27" spans="1:138" s="56" customFormat="1" ht="13.5" customHeight="1" x14ac:dyDescent="0.3">
      <c r="A27" s="291" t="s">
        <v>24</v>
      </c>
      <c r="B27" s="228" t="s">
        <v>70</v>
      </c>
      <c r="C27" s="51">
        <v>0.13059267438337677</v>
      </c>
      <c r="D27" s="51">
        <v>0.10694053225770106</v>
      </c>
      <c r="E27" s="51">
        <v>-0.18111385066087907</v>
      </c>
      <c r="F27" s="51">
        <v>-0.18980435054793715</v>
      </c>
      <c r="G27" s="51">
        <v>-0.16875773211429948</v>
      </c>
      <c r="H27" s="51">
        <v>-0.19280021284717805</v>
      </c>
      <c r="I27" s="51">
        <v>-0.19614149610922729</v>
      </c>
      <c r="J27" s="51">
        <v>-0.13527862208713276</v>
      </c>
      <c r="K27" s="52">
        <v>273.29300000000001</v>
      </c>
      <c r="L27" s="53">
        <v>4035.632087173839</v>
      </c>
      <c r="M27" s="51">
        <v>-9.1467216653076888E-2</v>
      </c>
      <c r="N27" s="51">
        <v>-6.6453162530024076E-2</v>
      </c>
      <c r="O27" s="53">
        <v>1580.809608</v>
      </c>
      <c r="P27" s="377">
        <v>2085.3514479999976</v>
      </c>
      <c r="Q27" s="239">
        <f t="shared" si="0"/>
        <v>-115.14036283755286</v>
      </c>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row>
    <row r="28" spans="1:138" s="61" customFormat="1" ht="13.5" customHeight="1" x14ac:dyDescent="0.3">
      <c r="A28" s="292" t="s">
        <v>25</v>
      </c>
      <c r="B28" s="229" t="s">
        <v>91</v>
      </c>
      <c r="C28" s="57">
        <v>0.13059267438337677</v>
      </c>
      <c r="D28" s="57">
        <v>0.11545620479077</v>
      </c>
      <c r="E28" s="57">
        <v>-0.11590596229135422</v>
      </c>
      <c r="F28" s="57">
        <v>-0.13729728304920566</v>
      </c>
      <c r="G28" s="57">
        <v>-0.11123985395733393</v>
      </c>
      <c r="H28" s="57">
        <v>-5.3038277788702994E-2</v>
      </c>
      <c r="I28" s="57">
        <v>-0.14244830377121936</v>
      </c>
      <c r="J28" s="57">
        <v>-0.13353596757852085</v>
      </c>
      <c r="K28" s="58">
        <v>258.63600000000002</v>
      </c>
      <c r="L28" s="59">
        <v>4476.4069967057949</v>
      </c>
      <c r="M28" s="57">
        <v>-7.097291408289548E-2</v>
      </c>
      <c r="N28" s="57">
        <v>-5.7558241715323519E-2</v>
      </c>
      <c r="O28" s="59">
        <v>1580.809608</v>
      </c>
      <c r="P28" s="118">
        <v>2329.7699439999997</v>
      </c>
      <c r="Q28" s="240">
        <f t="shared" si="0"/>
        <v>-201.00518540570232</v>
      </c>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row>
    <row r="29" spans="1:138" s="66" customFormat="1" ht="13.5" customHeight="1" x14ac:dyDescent="0.3">
      <c r="A29" s="293" t="s">
        <v>26</v>
      </c>
      <c r="B29" s="230" t="s">
        <v>92</v>
      </c>
      <c r="C29" s="62">
        <v>0.13059267438337677</v>
      </c>
      <c r="D29" s="62">
        <v>9.490702140498207E-2</v>
      </c>
      <c r="E29" s="62">
        <v>-0.27325922489062032</v>
      </c>
      <c r="F29" s="62">
        <v>-0.29421881898636587</v>
      </c>
      <c r="G29" s="62">
        <v>-0.30697927039015122</v>
      </c>
      <c r="H29" s="62">
        <v>-0.16397330156049367</v>
      </c>
      <c r="I29" s="62">
        <v>-0.27396753016605208</v>
      </c>
      <c r="J29" s="62">
        <v>-0.31195542046605884</v>
      </c>
      <c r="K29" s="63">
        <v>332.92399999999998</v>
      </c>
      <c r="L29" s="64">
        <v>7996.3895663875237</v>
      </c>
      <c r="M29" s="62">
        <v>-0.16607168552105966</v>
      </c>
      <c r="N29" s="62">
        <v>-0.13618699837919115</v>
      </c>
      <c r="O29" s="64">
        <v>1580.809608</v>
      </c>
      <c r="P29" s="111">
        <v>5007.9549360000019</v>
      </c>
      <c r="Q29" s="241">
        <f t="shared" si="0"/>
        <v>-183.2675525594635</v>
      </c>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row>
    <row r="30" spans="1:138" s="72" customFormat="1" ht="13.5" customHeight="1" x14ac:dyDescent="0.3">
      <c r="A30" s="294" t="s">
        <v>27</v>
      </c>
      <c r="B30" s="231" t="s">
        <v>93</v>
      </c>
      <c r="C30" s="67">
        <v>0.13059267438337677</v>
      </c>
      <c r="D30" s="67">
        <v>8.4522512913346004E-2</v>
      </c>
      <c r="E30" s="67">
        <v>-0.35277753279471141</v>
      </c>
      <c r="F30" s="67">
        <v>-0.40341085066984733</v>
      </c>
      <c r="G30" s="67">
        <v>-0.29471651428743856</v>
      </c>
      <c r="H30" s="67">
        <v>-0.24839497032864066</v>
      </c>
      <c r="I30" s="67">
        <v>-0.4273449113136582</v>
      </c>
      <c r="J30" s="67">
        <v>-0.47179331306990885</v>
      </c>
      <c r="K30" s="68">
        <v>359.41</v>
      </c>
      <c r="L30" s="69">
        <v>10893.770345844579</v>
      </c>
      <c r="M30" s="67">
        <v>-0.34854497988940886</v>
      </c>
      <c r="N30" s="67">
        <v>-0.11078423714581428</v>
      </c>
      <c r="O30" s="69">
        <v>1580.809608</v>
      </c>
      <c r="P30" s="378">
        <v>8582.947240000005</v>
      </c>
      <c r="Q30" s="242">
        <f t="shared" si="0"/>
        <v>-243.29631119095671</v>
      </c>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row>
    <row r="31" spans="1:138" s="78" customFormat="1" ht="13.5" customHeight="1" x14ac:dyDescent="0.3">
      <c r="A31" s="295" t="s">
        <v>28</v>
      </c>
      <c r="B31" s="232" t="s">
        <v>94</v>
      </c>
      <c r="C31" s="73">
        <v>0.13059267438337677</v>
      </c>
      <c r="D31" s="73">
        <v>7.4390387412899078E-2</v>
      </c>
      <c r="E31" s="73">
        <v>-0.43036324384847513</v>
      </c>
      <c r="F31" s="73">
        <v>-0.49534434698947621</v>
      </c>
      <c r="G31" s="73">
        <v>-0.30460155094897567</v>
      </c>
      <c r="H31" s="73">
        <v>-0.3866646615845547</v>
      </c>
      <c r="I31" s="73">
        <v>-0.54787687066553103</v>
      </c>
      <c r="J31" s="73">
        <v>-0.5502330293819655</v>
      </c>
      <c r="K31" s="74">
        <v>399.83699999999999</v>
      </c>
      <c r="L31" s="75">
        <v>14604.801456593563</v>
      </c>
      <c r="M31" s="73">
        <v>-0.50764682101916503</v>
      </c>
      <c r="N31" s="73">
        <v>-0.15251713565974734</v>
      </c>
      <c r="O31" s="75">
        <v>1580.809608</v>
      </c>
      <c r="P31" s="379">
        <v>14408.014808</v>
      </c>
      <c r="Q31" s="243">
        <f t="shared" si="0"/>
        <v>-334.78729919307096</v>
      </c>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row>
    <row r="32" spans="1:138" s="82" customFormat="1" ht="26" x14ac:dyDescent="0.3">
      <c r="A32" s="296" t="s">
        <v>29</v>
      </c>
      <c r="B32" s="473" t="s">
        <v>123</v>
      </c>
      <c r="C32" s="79">
        <v>0.13059267438337677</v>
      </c>
      <c r="D32" s="79">
        <v>0.12540380026690504</v>
      </c>
      <c r="E32" s="79">
        <v>-3.9733270958514338E-2</v>
      </c>
      <c r="F32" s="79">
        <v>-3.2678532596160839E-2</v>
      </c>
      <c r="G32" s="79">
        <v>-1.7313901209981591E-2</v>
      </c>
      <c r="H32" s="79">
        <v>-7.0922067856605778E-2</v>
      </c>
      <c r="I32" s="79">
        <v>-4.6393034167914272E-2</v>
      </c>
      <c r="J32" s="79">
        <v>1.1894630192502455E-2</v>
      </c>
      <c r="K32" s="80">
        <v>175.673</v>
      </c>
      <c r="L32" s="81">
        <v>2210.0493530593772</v>
      </c>
      <c r="M32" s="79">
        <v>-3.1101183338700794E-2</v>
      </c>
      <c r="N32" s="79">
        <v>-1.8375676150676687E-2</v>
      </c>
      <c r="O32" s="81">
        <v>1580.809608</v>
      </c>
      <c r="P32" s="317">
        <v>922.03356000000349</v>
      </c>
      <c r="Q32" s="244">
        <f t="shared" si="0"/>
        <v>-232.05579046404267</v>
      </c>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row>
    <row r="33" spans="1:138" s="87" customFormat="1" ht="26" x14ac:dyDescent="0.3">
      <c r="A33" s="297" t="s">
        <v>30</v>
      </c>
      <c r="B33" s="421" t="s">
        <v>109</v>
      </c>
      <c r="C33" s="84">
        <v>0.13059267438337677</v>
      </c>
      <c r="D33" s="84">
        <v>0.1004541892321598</v>
      </c>
      <c r="E33" s="84">
        <v>-0.23078235661780211</v>
      </c>
      <c r="F33" s="84">
        <v>-0.2390297263279979</v>
      </c>
      <c r="G33" s="84">
        <v>-0.1923780211822215</v>
      </c>
      <c r="H33" s="84">
        <v>-0.29128830381621112</v>
      </c>
      <c r="I33" s="84">
        <v>-0.23676317334701674</v>
      </c>
      <c r="J33" s="84">
        <v>-0.16719351570415408</v>
      </c>
      <c r="K33" s="85">
        <v>308.39499999999998</v>
      </c>
      <c r="L33" s="86">
        <v>5570.291347135978</v>
      </c>
      <c r="M33" s="84">
        <v>-0.13697128330923722</v>
      </c>
      <c r="N33" s="84">
        <v>-0.10063660684645281</v>
      </c>
      <c r="O33" s="86">
        <v>1580.809608</v>
      </c>
      <c r="P33" s="321">
        <v>3592.0798480000012</v>
      </c>
      <c r="Q33" s="245">
        <f t="shared" si="0"/>
        <v>-155.64794036438551</v>
      </c>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row>
    <row r="34" spans="1:138" s="91" customFormat="1" ht="26" x14ac:dyDescent="0.3">
      <c r="A34" s="298" t="s">
        <v>31</v>
      </c>
      <c r="B34" s="418" t="s">
        <v>108</v>
      </c>
      <c r="C34" s="206">
        <v>0.13059267438337677</v>
      </c>
      <c r="D34" s="206">
        <v>7.6950772797720543E-2</v>
      </c>
      <c r="E34" s="206">
        <v>-0.41075735556330972</v>
      </c>
      <c r="F34" s="206">
        <v>-0.42904494863295795</v>
      </c>
      <c r="G34" s="206">
        <v>-0.40343381310159626</v>
      </c>
      <c r="H34" s="206">
        <v>-0.45912524436938246</v>
      </c>
      <c r="I34" s="206">
        <v>-0.41736802848119686</v>
      </c>
      <c r="J34" s="206">
        <v>-0.31209726443768998</v>
      </c>
      <c r="K34" s="246">
        <v>379.99</v>
      </c>
      <c r="L34" s="247">
        <v>8663.1490302376387</v>
      </c>
      <c r="M34" s="206">
        <v>-0.2458836669110544</v>
      </c>
      <c r="N34" s="206">
        <v>-0.19745552539592651</v>
      </c>
      <c r="O34" s="247">
        <v>1580.809608</v>
      </c>
      <c r="P34" s="319">
        <v>6755.6042320000015</v>
      </c>
      <c r="Q34" s="248">
        <f t="shared" si="0"/>
        <v>-164.46702999963117</v>
      </c>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row>
    <row r="35" spans="1:138" s="92" customFormat="1" ht="26" x14ac:dyDescent="0.3">
      <c r="A35" s="299" t="s">
        <v>32</v>
      </c>
      <c r="B35" s="474" t="s">
        <v>124</v>
      </c>
      <c r="C35" s="88">
        <v>0.13059267438337677</v>
      </c>
      <c r="D35" s="88">
        <v>6.9096103336813611E-2</v>
      </c>
      <c r="E35" s="88">
        <v>-0.47090368075340605</v>
      </c>
      <c r="F35" s="88">
        <v>-0.50845134463693809</v>
      </c>
      <c r="G35" s="88">
        <v>-0.47982257626504937</v>
      </c>
      <c r="H35" s="88">
        <v>-0.5168831769754878</v>
      </c>
      <c r="I35" s="88">
        <v>-0.46943191015515484</v>
      </c>
      <c r="J35" s="88">
        <v>-0.37888551165146911</v>
      </c>
      <c r="K35" s="89">
        <v>401.637</v>
      </c>
      <c r="L35" s="90">
        <v>9549.7426780899168</v>
      </c>
      <c r="M35" s="88">
        <v>-0.28282274586653694</v>
      </c>
      <c r="N35" s="88">
        <v>-0.22082055888613336</v>
      </c>
      <c r="O35" s="90">
        <v>1580.809608</v>
      </c>
      <c r="P35" s="310">
        <v>7549.1331920000011</v>
      </c>
      <c r="Q35" s="249">
        <f t="shared" si="0"/>
        <v>-160.31161998823256</v>
      </c>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row>
    <row r="36" spans="1:138" s="96" customFormat="1" ht="26" x14ac:dyDescent="0.3">
      <c r="A36" s="300" t="s">
        <v>33</v>
      </c>
      <c r="B36" s="415" t="s">
        <v>125</v>
      </c>
      <c r="C36" s="250">
        <v>0.13059267438337677</v>
      </c>
      <c r="D36" s="250">
        <v>4.0892554451379973E-2</v>
      </c>
      <c r="E36" s="250">
        <v>-0.68686946151869899</v>
      </c>
      <c r="F36" s="250">
        <v>-0.72707922847295903</v>
      </c>
      <c r="G36" s="250">
        <v>-0.66116290999064609</v>
      </c>
      <c r="H36" s="250">
        <v>-0.70388793133364957</v>
      </c>
      <c r="I36" s="250">
        <v>-0.74256362511042817</v>
      </c>
      <c r="J36" s="250">
        <v>-0.51809523809523805</v>
      </c>
      <c r="K36" s="251">
        <v>476.59500000000003</v>
      </c>
      <c r="L36" s="252">
        <v>15056.662365320661</v>
      </c>
      <c r="M36" s="250">
        <v>-0.48288989537011023</v>
      </c>
      <c r="N36" s="250">
        <v>-0.35478724442969017</v>
      </c>
      <c r="O36" s="252">
        <v>1580.809608</v>
      </c>
      <c r="P36" s="380">
        <v>14273.832296000008</v>
      </c>
      <c r="Q36" s="253">
        <f t="shared" si="0"/>
        <v>-207.80997111794616</v>
      </c>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row>
    <row r="37" spans="1:138" ht="13.5" customHeight="1" x14ac:dyDescent="0.3">
      <c r="A37" s="328" t="s">
        <v>76</v>
      </c>
      <c r="B37" s="305" t="s">
        <v>95</v>
      </c>
      <c r="C37" s="57">
        <v>0.13059267438337677</v>
      </c>
      <c r="D37" s="57">
        <v>0.11253251809621101</v>
      </c>
      <c r="E37" s="57">
        <v>-0.13829379306642531</v>
      </c>
      <c r="F37" s="57">
        <v>-0.15491166450303465</v>
      </c>
      <c r="G37" s="57">
        <v>-0.11211490299025377</v>
      </c>
      <c r="H37" s="57">
        <v>-0.16427406387728904</v>
      </c>
      <c r="I37" s="57">
        <v>-0.16383036125203002</v>
      </c>
      <c r="J37" s="57">
        <v>-9.9777102330293813E-2</v>
      </c>
      <c r="K37" s="306">
        <v>135.07400000000001</v>
      </c>
      <c r="L37" s="59">
        <v>6545.4491612005268</v>
      </c>
      <c r="M37" s="57">
        <v>-0.11097483264014035</v>
      </c>
      <c r="N37" s="57">
        <v>-6.1063484934288967E-2</v>
      </c>
      <c r="O37" s="59">
        <v>7275.5747840000004</v>
      </c>
      <c r="P37" s="118">
        <v>2951.2134719999995</v>
      </c>
      <c r="Q37" s="307">
        <f>P37/(E37*100)</f>
        <v>-213.40173022678405</v>
      </c>
    </row>
    <row r="38" spans="1:138" ht="13" customHeight="1" x14ac:dyDescent="0.3">
      <c r="A38" s="329" t="s">
        <v>77</v>
      </c>
      <c r="B38" s="230" t="s">
        <v>96</v>
      </c>
      <c r="C38" s="62">
        <v>0.13059267438337677</v>
      </c>
      <c r="D38" s="62">
        <v>0.11014189031855842</v>
      </c>
      <c r="E38" s="62">
        <v>-0.156599779898692</v>
      </c>
      <c r="F38" s="62">
        <v>-0.16899394402672804</v>
      </c>
      <c r="G38" s="62">
        <v>-0.11329772788992486</v>
      </c>
      <c r="H38" s="62">
        <v>-0.17437273705276063</v>
      </c>
      <c r="I38" s="62">
        <v>-0.20498632542835529</v>
      </c>
      <c r="J38" s="62">
        <v>-0.11065856129685914</v>
      </c>
      <c r="K38" s="308">
        <v>152.602</v>
      </c>
      <c r="L38" s="64">
        <v>6767.0148490845468</v>
      </c>
      <c r="M38" s="62">
        <v>-0.12469251694154568</v>
      </c>
      <c r="N38" s="62">
        <v>-6.6462926438711989E-2</v>
      </c>
      <c r="O38" s="64">
        <v>7275.5747840000004</v>
      </c>
      <c r="P38" s="111">
        <v>3271.6837439999981</v>
      </c>
      <c r="Q38" s="309">
        <f>P38/(E38*100)</f>
        <v>-208.92007294751789</v>
      </c>
    </row>
    <row r="39" spans="1:138" ht="14.5" x14ac:dyDescent="0.3">
      <c r="A39" s="336" t="s">
        <v>78</v>
      </c>
      <c r="B39" s="330" t="s">
        <v>97</v>
      </c>
      <c r="C39" s="88">
        <v>0.13059267438337677</v>
      </c>
      <c r="D39" s="88">
        <v>8.7897885040549031E-2</v>
      </c>
      <c r="E39" s="88">
        <v>-0.32693096718036418</v>
      </c>
      <c r="F39" s="88">
        <v>-0.34830742466276998</v>
      </c>
      <c r="G39" s="88">
        <v>-0.27238767689568816</v>
      </c>
      <c r="H39" s="88">
        <v>-0.35340729001584786</v>
      </c>
      <c r="I39" s="88">
        <v>-0.34610684680776782</v>
      </c>
      <c r="J39" s="88">
        <v>-0.35138804457953393</v>
      </c>
      <c r="K39" s="89">
        <v>470.44900000000001</v>
      </c>
      <c r="L39" s="90">
        <v>6304.9554787022607</v>
      </c>
      <c r="M39" s="88">
        <v>-0.31380744537250843</v>
      </c>
      <c r="N39" s="88">
        <v>-0.17700990060340963</v>
      </c>
      <c r="O39" s="90">
        <v>0</v>
      </c>
      <c r="P39" s="310">
        <v>8853.9656959999993</v>
      </c>
      <c r="Q39" s="311">
        <f>P39/(E39*100)</f>
        <v>-270.82064976473657</v>
      </c>
    </row>
    <row r="40" spans="1:138" ht="14.5" x14ac:dyDescent="0.3">
      <c r="A40" s="337" t="s">
        <v>79</v>
      </c>
      <c r="B40" s="331" t="s">
        <v>98</v>
      </c>
      <c r="C40" s="312">
        <v>0.13059267438337677</v>
      </c>
      <c r="D40" s="312">
        <v>6.3855400570365525E-2</v>
      </c>
      <c r="E40" s="312">
        <v>-0.51103382427939825</v>
      </c>
      <c r="F40" s="312">
        <v>-0.54946590137791518</v>
      </c>
      <c r="G40" s="312">
        <v>-0.46618991581424829</v>
      </c>
      <c r="H40" s="312">
        <v>-0.52936481312249117</v>
      </c>
      <c r="I40" s="312">
        <v>-0.54325872712749357</v>
      </c>
      <c r="J40" s="312">
        <v>-0.49890577507598788</v>
      </c>
      <c r="K40" s="313">
        <v>470.44900000000001</v>
      </c>
      <c r="L40" s="314">
        <v>12607.29643383236</v>
      </c>
      <c r="M40" s="312">
        <v>-0.46868229377222614</v>
      </c>
      <c r="N40" s="312">
        <v>-0.29942100021480605</v>
      </c>
      <c r="O40" s="314">
        <v>0</v>
      </c>
      <c r="P40" s="315">
        <v>17705.922431999999</v>
      </c>
      <c r="Q40" s="316">
        <f t="shared" ref="Q40:Q44" si="1">P40/(E40*100)</f>
        <v>-346.47261278579504</v>
      </c>
    </row>
    <row r="41" spans="1:138" ht="14.5" x14ac:dyDescent="0.3">
      <c r="A41" s="338" t="s">
        <v>80</v>
      </c>
      <c r="B41" s="332" t="s">
        <v>99</v>
      </c>
      <c r="C41" s="79">
        <v>0.13059267438337677</v>
      </c>
      <c r="D41" s="79">
        <v>0.11264769287393619</v>
      </c>
      <c r="E41" s="79">
        <v>-0.13741185402758552</v>
      </c>
      <c r="F41" s="79">
        <v>-0.14092164137303867</v>
      </c>
      <c r="G41" s="79">
        <v>-0.11666515796143762</v>
      </c>
      <c r="H41" s="79">
        <v>-0.16245792219510216</v>
      </c>
      <c r="I41" s="79">
        <v>-0.14792871236847813</v>
      </c>
      <c r="J41" s="79">
        <v>-0.13864235055724414</v>
      </c>
      <c r="K41" s="80">
        <v>470.44900000000001</v>
      </c>
      <c r="L41" s="81">
        <v>3044.6658405055596</v>
      </c>
      <c r="M41" s="79">
        <v>-0.12118429797934818</v>
      </c>
      <c r="N41" s="79">
        <v>-7.5806987053057176E-2</v>
      </c>
      <c r="O41" s="81">
        <v>0</v>
      </c>
      <c r="P41" s="317">
        <v>3895.3972480000011</v>
      </c>
      <c r="Q41" s="318">
        <f t="shared" si="1"/>
        <v>-283.48334833019555</v>
      </c>
    </row>
    <row r="42" spans="1:138" ht="14.5" x14ac:dyDescent="0.3">
      <c r="A42" s="339" t="s">
        <v>81</v>
      </c>
      <c r="B42" s="333" t="s">
        <v>100</v>
      </c>
      <c r="C42" s="206">
        <v>0.13059267438337677</v>
      </c>
      <c r="D42" s="206">
        <v>9.7638416296730299E-2</v>
      </c>
      <c r="E42" s="206">
        <v>-0.25234384885865579</v>
      </c>
      <c r="F42" s="206">
        <v>-0.26140190179965866</v>
      </c>
      <c r="G42" s="206">
        <v>-0.19787574303732544</v>
      </c>
      <c r="H42" s="206">
        <v>-0.28777169826598958</v>
      </c>
      <c r="I42" s="206">
        <v>-0.27747478006951021</v>
      </c>
      <c r="J42" s="206">
        <v>-0.27580547112462012</v>
      </c>
      <c r="K42" s="246">
        <v>470.44900000000001</v>
      </c>
      <c r="L42" s="247">
        <v>6086.6959011497529</v>
      </c>
      <c r="M42" s="206">
        <v>-0.24864501894575286</v>
      </c>
      <c r="N42" s="206">
        <v>-0.13779804331269904</v>
      </c>
      <c r="O42" s="247">
        <v>0</v>
      </c>
      <c r="P42" s="319">
        <v>7788.7962879999977</v>
      </c>
      <c r="Q42" s="320">
        <f t="shared" si="1"/>
        <v>-308.65806015199126</v>
      </c>
    </row>
    <row r="43" spans="1:138" ht="14.5" x14ac:dyDescent="0.3">
      <c r="A43" s="340" t="s">
        <v>82</v>
      </c>
      <c r="B43" s="334" t="s">
        <v>101</v>
      </c>
      <c r="C43" s="84">
        <v>0.13059267438337677</v>
      </c>
      <c r="D43" s="84">
        <v>0.10669340724549503</v>
      </c>
      <c r="E43" s="84">
        <v>-0.18300618507682456</v>
      </c>
      <c r="F43" s="84">
        <v>-0.21175478250555185</v>
      </c>
      <c r="G43" s="84">
        <v>-0.14695392414230107</v>
      </c>
      <c r="H43" s="84">
        <v>-0.19282334841000839</v>
      </c>
      <c r="I43" s="84">
        <v>-0.21504255780614381</v>
      </c>
      <c r="J43" s="84">
        <v>-0.14441742654508616</v>
      </c>
      <c r="K43" s="85">
        <v>352.54199999999997</v>
      </c>
      <c r="L43" s="86">
        <v>4559.2581876769291</v>
      </c>
      <c r="M43" s="84">
        <v>-0.16505759097729941</v>
      </c>
      <c r="N43" s="84">
        <v>-0.13138315530473163</v>
      </c>
      <c r="O43" s="86">
        <v>0</v>
      </c>
      <c r="P43" s="321">
        <v>6198.7065599999987</v>
      </c>
      <c r="Q43" s="322">
        <f t="shared" si="1"/>
        <v>-338.71568643419511</v>
      </c>
    </row>
    <row r="44" spans="1:138" ht="13.5" customHeight="1" x14ac:dyDescent="0.3">
      <c r="A44" s="341" t="s">
        <v>83</v>
      </c>
      <c r="B44" s="335" t="s">
        <v>102</v>
      </c>
      <c r="C44" s="323">
        <v>0.13059267438337677</v>
      </c>
      <c r="D44" s="323">
        <v>0.10582233539396034</v>
      </c>
      <c r="E44" s="323">
        <v>-0.18967632837274576</v>
      </c>
      <c r="F44" s="323">
        <v>-0.21930662730393868</v>
      </c>
      <c r="G44" s="323">
        <v>-0.14695392414230107</v>
      </c>
      <c r="H44" s="323">
        <v>-0.19889643365298973</v>
      </c>
      <c r="I44" s="323">
        <v>-0.22680745039330924</v>
      </c>
      <c r="J44" s="323">
        <v>-0.15920972644376899</v>
      </c>
      <c r="K44" s="324">
        <v>360.14800000000002</v>
      </c>
      <c r="L44" s="325">
        <v>4693.4593555982538</v>
      </c>
      <c r="M44" s="323">
        <v>-0.17425296177274702</v>
      </c>
      <c r="N44" s="323">
        <v>-0.13483957898025739</v>
      </c>
      <c r="O44" s="325">
        <v>0</v>
      </c>
      <c r="P44" s="326">
        <v>6596.4578560000009</v>
      </c>
      <c r="Q44" s="327">
        <f t="shared" si="1"/>
        <v>-347.77443830718067</v>
      </c>
    </row>
    <row r="45" spans="1:138" x14ac:dyDescent="0.3">
      <c r="A45" s="342"/>
      <c r="K45" s="301"/>
      <c r="L45" s="302"/>
      <c r="O45" s="303"/>
      <c r="P45" s="255"/>
      <c r="Q45" s="304"/>
    </row>
    <row r="46" spans="1:138" x14ac:dyDescent="0.3">
      <c r="B46" s="94" t="s">
        <v>34</v>
      </c>
    </row>
    <row r="47" spans="1:138" ht="26" x14ac:dyDescent="0.3">
      <c r="B47" s="95" t="s">
        <v>35</v>
      </c>
    </row>
    <row r="48" spans="1:138" x14ac:dyDescent="0.3">
      <c r="B48" s="95" t="s">
        <v>36</v>
      </c>
    </row>
    <row r="49" spans="2:8" ht="298.5" customHeight="1" x14ac:dyDescent="0.3">
      <c r="B49" s="476" t="s">
        <v>103</v>
      </c>
      <c r="C49" s="476"/>
      <c r="D49" s="476"/>
      <c r="E49" s="476"/>
      <c r="F49" s="476"/>
      <c r="G49" s="476"/>
      <c r="H49" s="476"/>
    </row>
    <row r="50" spans="2:8" ht="16.5" customHeight="1" x14ac:dyDescent="0.3">
      <c r="C50" s="342"/>
      <c r="D50" s="342"/>
      <c r="E50" s="342"/>
      <c r="F50" s="342"/>
      <c r="G50" s="342"/>
      <c r="H50" s="342"/>
    </row>
  </sheetData>
  <mergeCells count="1">
    <mergeCell ref="B49:H49"/>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312B-61CD-4615-9780-DD08F2A4642D}">
  <dimension ref="A1:AA34"/>
  <sheetViews>
    <sheetView topLeftCell="A3" workbookViewId="0">
      <selection activeCell="D21" sqref="D21"/>
    </sheetView>
  </sheetViews>
  <sheetFormatPr defaultColWidth="9.1796875" defaultRowHeight="13" x14ac:dyDescent="0.3"/>
  <cols>
    <col min="1" max="1" width="10.81640625" style="2" customWidth="1"/>
    <col min="2" max="2" width="75.81640625" style="2" customWidth="1"/>
    <col min="3" max="5" width="15.7265625" style="2" customWidth="1"/>
    <col min="6" max="6" width="15.7265625" style="2" hidden="1" customWidth="1"/>
    <col min="7" max="10" width="15.7265625" style="2" customWidth="1"/>
    <col min="11" max="11" width="15.7265625" style="254" customWidth="1"/>
    <col min="12" max="12" width="15.7265625" style="255" customWidth="1"/>
    <col min="13" max="15" width="15.7265625" style="2" hidden="1" customWidth="1"/>
    <col min="16" max="17" width="15.7265625" style="2" customWidth="1"/>
    <col min="18" max="18" width="15.453125" style="2" customWidth="1"/>
    <col min="19" max="16384" width="9.1796875" style="2"/>
  </cols>
  <sheetData>
    <row r="1" spans="1:18" x14ac:dyDescent="0.3">
      <c r="A1" s="6"/>
    </row>
    <row r="2" spans="1:18" x14ac:dyDescent="0.3">
      <c r="A2" s="6" t="s">
        <v>111</v>
      </c>
    </row>
    <row r="3" spans="1:18" ht="68.25" customHeight="1" x14ac:dyDescent="0.3">
      <c r="A3" s="6" t="s">
        <v>0</v>
      </c>
      <c r="B3" s="6" t="s">
        <v>1</v>
      </c>
      <c r="C3" s="13" t="s">
        <v>2</v>
      </c>
      <c r="D3" s="13" t="s">
        <v>3</v>
      </c>
      <c r="E3" s="13" t="s">
        <v>71</v>
      </c>
      <c r="F3" s="13" t="s">
        <v>5</v>
      </c>
      <c r="G3" s="13" t="s">
        <v>6</v>
      </c>
      <c r="H3" s="13" t="s">
        <v>7</v>
      </c>
      <c r="I3" s="13" t="s">
        <v>8</v>
      </c>
      <c r="J3" s="13" t="s">
        <v>9</v>
      </c>
      <c r="K3" s="13" t="s">
        <v>72</v>
      </c>
      <c r="L3" s="12" t="s">
        <v>11</v>
      </c>
      <c r="M3" s="13" t="s">
        <v>12</v>
      </c>
      <c r="N3" s="13" t="s">
        <v>13</v>
      </c>
      <c r="O3" s="13" t="s">
        <v>14</v>
      </c>
      <c r="P3" s="13" t="s">
        <v>15</v>
      </c>
      <c r="Q3" s="13" t="s">
        <v>16</v>
      </c>
      <c r="R3" s="93"/>
    </row>
    <row r="4" spans="1:18" x14ac:dyDescent="0.3">
      <c r="A4" s="183" t="s">
        <v>37</v>
      </c>
      <c r="B4" s="97" t="s">
        <v>38</v>
      </c>
      <c r="C4" s="98">
        <v>0.13059267438337677</v>
      </c>
      <c r="D4" s="98">
        <v>7.3198829223346432E-2</v>
      </c>
      <c r="E4" s="98">
        <v>-0.43948747838290725</v>
      </c>
      <c r="F4" s="98">
        <v>-0.43945015189356257</v>
      </c>
      <c r="G4" s="98">
        <v>-0.51586856160043459</v>
      </c>
      <c r="H4" s="98">
        <v>-0.41443890476245565</v>
      </c>
      <c r="I4" s="98">
        <v>-0.40691504837677284</v>
      </c>
      <c r="J4" s="98">
        <v>-0.31146909827760894</v>
      </c>
      <c r="K4" s="99">
        <v>1684.77</v>
      </c>
      <c r="L4" s="100">
        <v>4563.3825388628711</v>
      </c>
      <c r="M4" s="98">
        <v>-0.15711613438123098</v>
      </c>
      <c r="N4" s="98">
        <v>-0.17501806323107277</v>
      </c>
      <c r="O4" s="100">
        <v>737.90217399999995</v>
      </c>
      <c r="P4" s="100">
        <v>7768.7478259999998</v>
      </c>
      <c r="Q4" s="100">
        <v>-176.76835423355135</v>
      </c>
      <c r="R4" s="256"/>
    </row>
    <row r="5" spans="1:18" x14ac:dyDescent="0.3">
      <c r="A5" s="182" t="s">
        <v>39</v>
      </c>
      <c r="B5" s="257" t="s">
        <v>40</v>
      </c>
      <c r="C5" s="101">
        <v>0.13059267438337677</v>
      </c>
      <c r="D5" s="101">
        <v>9.734447023357945E-2</v>
      </c>
      <c r="E5" s="101">
        <v>-0.25459471066647749</v>
      </c>
      <c r="F5" s="101">
        <v>-0.29258456286943746</v>
      </c>
      <c r="G5" s="101">
        <v>-0.25795238526296738</v>
      </c>
      <c r="H5" s="101">
        <v>-0.2750355709278518</v>
      </c>
      <c r="I5" s="101">
        <v>-0.24539111390891732</v>
      </c>
      <c r="J5" s="101">
        <v>-0.16595744680851074</v>
      </c>
      <c r="K5" s="102">
        <v>1558.14</v>
      </c>
      <c r="L5" s="103">
        <v>2361.7903397640775</v>
      </c>
      <c r="M5" s="101">
        <v>-9.3687261465092542E-2</v>
      </c>
      <c r="N5" s="101">
        <v>-9.1487824405866197E-2</v>
      </c>
      <c r="O5" s="103">
        <v>737.90217399999995</v>
      </c>
      <c r="P5" s="103">
        <v>3721.7878259999998</v>
      </c>
      <c r="Q5" s="103">
        <v>-146.18480549957664</v>
      </c>
    </row>
    <row r="6" spans="1:18" x14ac:dyDescent="0.3">
      <c r="A6" s="104" t="s">
        <v>41</v>
      </c>
      <c r="B6" s="258" t="s">
        <v>42</v>
      </c>
      <c r="C6" s="105">
        <v>0.13059267438337677</v>
      </c>
      <c r="D6" s="105">
        <v>0.10027441642692786</v>
      </c>
      <c r="E6" s="105">
        <v>-0.23215894842190429</v>
      </c>
      <c r="F6" s="105">
        <v>-0.25362600575943484</v>
      </c>
      <c r="G6" s="105">
        <v>-0.24258169638815977</v>
      </c>
      <c r="H6" s="105">
        <v>-0.25043089985771627</v>
      </c>
      <c r="I6" s="105">
        <v>-0.21463523014013136</v>
      </c>
      <c r="J6" s="105">
        <v>-0.15319148936170218</v>
      </c>
      <c r="K6" s="106">
        <v>1539.13</v>
      </c>
      <c r="L6" s="107">
        <v>2074.756518292802</v>
      </c>
      <c r="M6" s="105">
        <v>-8.5581357105171257E-2</v>
      </c>
      <c r="N6" s="105">
        <v>-8.3315432834072167E-2</v>
      </c>
      <c r="O6" s="107">
        <v>737.90217399999995</v>
      </c>
      <c r="P6" s="107">
        <v>3227.737826</v>
      </c>
      <c r="Q6" s="107">
        <v>-139.03137690536943</v>
      </c>
      <c r="R6" s="256"/>
    </row>
    <row r="7" spans="1:18" x14ac:dyDescent="0.3">
      <c r="A7" s="120" t="s">
        <v>47</v>
      </c>
      <c r="B7" s="121" t="s">
        <v>48</v>
      </c>
      <c r="C7" s="122">
        <v>0.13059267438337677</v>
      </c>
      <c r="D7" s="123">
        <v>0.11793671897103855</v>
      </c>
      <c r="E7" s="123">
        <v>-9.6911679557036473E-2</v>
      </c>
      <c r="F7" s="123">
        <v>-0.1165725431792871</v>
      </c>
      <c r="G7" s="123">
        <v>-0.10082978787604475</v>
      </c>
      <c r="H7" s="123">
        <v>-0.10725646928175651</v>
      </c>
      <c r="I7" s="123">
        <v>-9.4542338272401771E-2</v>
      </c>
      <c r="J7" s="123">
        <v>-4.713272543059778E-2</v>
      </c>
      <c r="K7" s="124">
        <v>1361.69</v>
      </c>
      <c r="L7" s="125">
        <v>690.68216701304993</v>
      </c>
      <c r="M7" s="123">
        <v>-3.5849612519956532E-2</v>
      </c>
      <c r="N7" s="123">
        <v>-3.2504052022105566E-2</v>
      </c>
      <c r="O7" s="125">
        <v>737.90217399999995</v>
      </c>
      <c r="P7" s="125">
        <v>937.23782600000015</v>
      </c>
      <c r="Q7" s="125">
        <v>-96.710513148046047</v>
      </c>
      <c r="R7" s="256"/>
    </row>
    <row r="8" spans="1:18" x14ac:dyDescent="0.3">
      <c r="A8" s="131" t="s">
        <v>51</v>
      </c>
      <c r="B8" s="180" t="s">
        <v>52</v>
      </c>
      <c r="C8" s="181">
        <v>0.13059267438337677</v>
      </c>
      <c r="D8" s="132">
        <v>0.12271121426765118</v>
      </c>
      <c r="E8" s="132">
        <v>-6.0351471879565383E-2</v>
      </c>
      <c r="F8" s="132">
        <v>-4.4830017594612206E-2</v>
      </c>
      <c r="G8" s="132">
        <v>-6.0450801122476833E-2</v>
      </c>
      <c r="H8" s="132">
        <v>-7.7041424225247804E-2</v>
      </c>
      <c r="I8" s="132">
        <v>-5.3888921216481492E-2</v>
      </c>
      <c r="J8" s="132">
        <v>-2.9138804457953443E-2</v>
      </c>
      <c r="K8" s="133">
        <v>1317.01</v>
      </c>
      <c r="L8" s="134">
        <v>384.14286907464634</v>
      </c>
      <c r="M8" s="132">
        <v>-2.0994497851901151E-2</v>
      </c>
      <c r="N8" s="132">
        <v>-2.048468042726866E-2</v>
      </c>
      <c r="O8" s="134">
        <v>737.90217399999995</v>
      </c>
      <c r="P8" s="134">
        <v>487.20782599999995</v>
      </c>
      <c r="Q8" s="134">
        <v>-80.72840824367124</v>
      </c>
      <c r="R8" s="256"/>
    </row>
    <row r="9" spans="1:18" x14ac:dyDescent="0.3">
      <c r="A9" s="147" t="s">
        <v>57</v>
      </c>
      <c r="B9" s="148" t="s">
        <v>58</v>
      </c>
      <c r="C9" s="149">
        <v>0.13059267438337677</v>
      </c>
      <c r="D9" s="149">
        <v>0.1268617627249351</v>
      </c>
      <c r="E9" s="149">
        <v>-2.8569073082070091E-2</v>
      </c>
      <c r="F9" s="149">
        <v>-2.9581353664885266E-2</v>
      </c>
      <c r="G9" s="149">
        <v>-3.2932017742373629E-2</v>
      </c>
      <c r="H9" s="149">
        <v>-4.2546300045114317E-2</v>
      </c>
      <c r="I9" s="149">
        <v>-1.6959642821246724E-2</v>
      </c>
      <c r="J9" s="149">
        <v>-1.9169199594731467E-2</v>
      </c>
      <c r="K9" s="150">
        <v>747.62699999999995</v>
      </c>
      <c r="L9" s="151">
        <v>323.96101264400562</v>
      </c>
      <c r="M9" s="149">
        <v>-1.0367061112900316E-2</v>
      </c>
      <c r="N9" s="149">
        <v>-7.6451405026460584E-3</v>
      </c>
      <c r="O9" s="151">
        <v>737.90217399999995</v>
      </c>
      <c r="P9" s="151">
        <v>205.13182600000005</v>
      </c>
      <c r="Q9" s="151">
        <v>-71.802058614474447</v>
      </c>
    </row>
    <row r="10" spans="1:18" x14ac:dyDescent="0.3">
      <c r="A10" s="126" t="s">
        <v>49</v>
      </c>
      <c r="B10" s="127" t="s">
        <v>50</v>
      </c>
      <c r="C10" s="128">
        <v>0.13059267438337677</v>
      </c>
      <c r="D10" s="128">
        <v>0.12206523399258375</v>
      </c>
      <c r="E10" s="128">
        <v>-6.5297999532188844E-2</v>
      </c>
      <c r="F10" s="128">
        <v>-0.10422336590862664</v>
      </c>
      <c r="G10" s="128">
        <v>-7.3636884825442964E-2</v>
      </c>
      <c r="H10" s="128">
        <v>-6.8747324950547709E-2</v>
      </c>
      <c r="I10" s="128">
        <v>-6.1517057507260581E-2</v>
      </c>
      <c r="J10" s="128">
        <v>-4.1580547112461994E-2</v>
      </c>
      <c r="K10" s="129">
        <v>797.95399999999995</v>
      </c>
      <c r="L10" s="130">
        <v>842.18137887647663</v>
      </c>
      <c r="M10" s="128">
        <v>-2.4660312587791128E-2</v>
      </c>
      <c r="N10" s="128">
        <v>-2.0738542053154726E-2</v>
      </c>
      <c r="O10" s="130">
        <v>737.90217399999995</v>
      </c>
      <c r="P10" s="130">
        <v>653.08782600000006</v>
      </c>
      <c r="Q10" s="130">
        <v>-100.01651362658644</v>
      </c>
    </row>
    <row r="11" spans="1:18" x14ac:dyDescent="0.3">
      <c r="A11" s="152" t="s">
        <v>59</v>
      </c>
      <c r="B11" s="175" t="s">
        <v>60</v>
      </c>
      <c r="C11" s="176">
        <v>0.13059267438337677</v>
      </c>
      <c r="D11" s="153">
        <v>0.12762892689656555</v>
      </c>
      <c r="E11" s="153">
        <v>-2.2694592179884867E-2</v>
      </c>
      <c r="F11" s="153">
        <v>-1.56308689893313E-2</v>
      </c>
      <c r="G11" s="153">
        <v>-2.2763344497752146E-2</v>
      </c>
      <c r="H11" s="153">
        <v>-4.2546300045114317E-2</v>
      </c>
      <c r="I11" s="153">
        <v>-1.2151060374424039E-2</v>
      </c>
      <c r="J11" s="153">
        <v>-1.9169199594731467E-2</v>
      </c>
      <c r="K11" s="154">
        <v>271.77100000000002</v>
      </c>
      <c r="L11" s="155">
        <v>388.51827457675762</v>
      </c>
      <c r="M11" s="153">
        <v>-8.859623277581016E-3</v>
      </c>
      <c r="N11" s="153">
        <v>-4.6476205354528547E-3</v>
      </c>
      <c r="O11" s="155">
        <v>737.90217399999995</v>
      </c>
      <c r="P11" s="155">
        <v>106.64982600000008</v>
      </c>
      <c r="Q11" s="156">
        <v>-46.993497461711655</v>
      </c>
      <c r="R11" s="256"/>
    </row>
    <row r="12" spans="1:18" x14ac:dyDescent="0.3">
      <c r="A12" s="135" t="s">
        <v>53</v>
      </c>
      <c r="B12" s="188" t="s">
        <v>54</v>
      </c>
      <c r="C12" s="259">
        <v>0.13059267438337677</v>
      </c>
      <c r="D12" s="137">
        <v>0.12274326290145296</v>
      </c>
      <c r="E12" s="137">
        <v>-6.0106062755714326E-2</v>
      </c>
      <c r="F12" s="137">
        <v>-5.7798630651527926E-2</v>
      </c>
      <c r="G12" s="137">
        <v>-5.9400742282972853E-2</v>
      </c>
      <c r="H12" s="137">
        <v>-3.4969403218156746E-2</v>
      </c>
      <c r="I12" s="137">
        <v>-7.7561535572401197E-2</v>
      </c>
      <c r="J12" s="137">
        <v>-5.5927051671732481E-2</v>
      </c>
      <c r="K12" s="138">
        <v>678.30899999999997</v>
      </c>
      <c r="L12" s="139">
        <v>721.59296131998838</v>
      </c>
      <c r="M12" s="137">
        <v>-2.8332979313841797E-2</v>
      </c>
      <c r="N12" s="137">
        <v>-2.370677029428429E-2</v>
      </c>
      <c r="O12" s="43">
        <v>619.97270600000002</v>
      </c>
      <c r="P12" s="140">
        <v>559.82589099999996</v>
      </c>
      <c r="Q12" s="43">
        <v>-93.139670997128647</v>
      </c>
      <c r="R12" s="256"/>
    </row>
    <row r="13" spans="1:18" x14ac:dyDescent="0.3">
      <c r="A13" s="141" t="s">
        <v>55</v>
      </c>
      <c r="B13" s="142" t="s">
        <v>56</v>
      </c>
      <c r="C13" s="143">
        <v>0.13059267438337677</v>
      </c>
      <c r="D13" s="143">
        <v>0.12511811674215623</v>
      </c>
      <c r="E13" s="143">
        <v>-4.1920863226593059E-2</v>
      </c>
      <c r="F13" s="143">
        <v>-4.4283068974833764E-2</v>
      </c>
      <c r="G13" s="143">
        <v>-5.2677951781780953E-2</v>
      </c>
      <c r="H13" s="143">
        <v>-2.5298737955047574E-2</v>
      </c>
      <c r="I13" s="143">
        <v>-3.8622068695546456E-2</v>
      </c>
      <c r="J13" s="143">
        <v>-5.2401215805471094E-2</v>
      </c>
      <c r="K13" s="144">
        <v>612.87900000000002</v>
      </c>
      <c r="L13" s="145">
        <v>604.77843097903497</v>
      </c>
      <c r="M13" s="143">
        <v>-1.9713175691879692E-2</v>
      </c>
      <c r="N13" s="143">
        <v>-1.6217852330645016E-2</v>
      </c>
      <c r="O13" s="20">
        <v>619.97270600000002</v>
      </c>
      <c r="P13" s="146">
        <v>427.35786400000006</v>
      </c>
      <c r="Q13" s="20">
        <v>-101.94395608936313</v>
      </c>
      <c r="R13" s="256"/>
    </row>
    <row r="14" spans="1:18" x14ac:dyDescent="0.3">
      <c r="A14" s="108" t="s">
        <v>43</v>
      </c>
      <c r="B14" s="172" t="s">
        <v>44</v>
      </c>
      <c r="C14" s="109">
        <v>0.13059267438337677</v>
      </c>
      <c r="D14" s="109">
        <v>0.10920947537888746</v>
      </c>
      <c r="E14" s="109">
        <v>-0.16373965159573442</v>
      </c>
      <c r="F14" s="109">
        <v>-0.16390007314614072</v>
      </c>
      <c r="G14" s="109">
        <v>-0.13988714884885795</v>
      </c>
      <c r="H14" s="109">
        <v>-0.13044987101923722</v>
      </c>
      <c r="I14" s="109">
        <v>-0.18960309357427388</v>
      </c>
      <c r="J14" s="109">
        <v>-0.21734549138804454</v>
      </c>
      <c r="K14" s="110">
        <v>680.87300000000005</v>
      </c>
      <c r="L14" s="111">
        <v>2257.2638362807747</v>
      </c>
      <c r="M14" s="109">
        <v>-7.6577842034218829E-2</v>
      </c>
      <c r="N14" s="109">
        <v>-6.6999941416547984E-2</v>
      </c>
      <c r="O14" s="65">
        <v>619.97270600000002</v>
      </c>
      <c r="P14" s="112">
        <v>1765.135194</v>
      </c>
      <c r="Q14" s="65">
        <v>-107.80132831588263</v>
      </c>
    </row>
    <row r="15" spans="1:18" x14ac:dyDescent="0.3">
      <c r="A15" s="113" t="s">
        <v>45</v>
      </c>
      <c r="B15" s="114" t="s">
        <v>46</v>
      </c>
      <c r="C15" s="115">
        <v>0.13059267438337677</v>
      </c>
      <c r="D15" s="116">
        <v>0.1142183263101757</v>
      </c>
      <c r="E15" s="116">
        <v>-0.12538488970010234</v>
      </c>
      <c r="F15" s="116">
        <v>-0.12837477183016913</v>
      </c>
      <c r="G15" s="116">
        <v>-0.13198153344799496</v>
      </c>
      <c r="H15" s="116">
        <v>-0.11954145314470141</v>
      </c>
      <c r="I15" s="116">
        <v>-0.11795045414389774</v>
      </c>
      <c r="J15" s="116">
        <v>-0.1657548125633232</v>
      </c>
      <c r="K15" s="117">
        <v>615.83600000000001</v>
      </c>
      <c r="L15" s="118">
        <v>2106.8271422911293</v>
      </c>
      <c r="M15" s="116">
        <v>-5.8598219852956275E-2</v>
      </c>
      <c r="N15" s="116">
        <v>-5.371126169228075E-2</v>
      </c>
      <c r="O15" s="60">
        <v>619.97270600000002</v>
      </c>
      <c r="P15" s="119">
        <v>1497.6185740000001</v>
      </c>
      <c r="Q15" s="60">
        <v>-119.44171084586262</v>
      </c>
      <c r="R15" s="256"/>
    </row>
    <row r="16" spans="1:18" x14ac:dyDescent="0.3">
      <c r="A16" s="157" t="s">
        <v>61</v>
      </c>
      <c r="B16" s="174" t="s">
        <v>62</v>
      </c>
      <c r="C16" s="158">
        <v>0.13059267438337677</v>
      </c>
      <c r="D16" s="158">
        <v>0.12939986429406625</v>
      </c>
      <c r="E16" s="158">
        <v>-9.1338208283325024E-3</v>
      </c>
      <c r="F16" s="158">
        <v>-3.5386916725425608E-3</v>
      </c>
      <c r="G16" s="158">
        <v>0</v>
      </c>
      <c r="H16" s="158">
        <v>0</v>
      </c>
      <c r="I16" s="158">
        <v>-2.5201415595888687E-2</v>
      </c>
      <c r="J16" s="158">
        <v>0</v>
      </c>
      <c r="K16" s="159">
        <v>73.241</v>
      </c>
      <c r="L16" s="160">
        <v>977.9003563577777</v>
      </c>
      <c r="M16" s="158">
        <v>-6.1530871641668448E-3</v>
      </c>
      <c r="N16" s="158">
        <v>-7.4205706028247428E-4</v>
      </c>
      <c r="O16" s="37">
        <v>619.97270600000002</v>
      </c>
      <c r="P16" s="161">
        <v>78.539971000000037</v>
      </c>
      <c r="Q16" s="37">
        <v>-85.988079332993138</v>
      </c>
    </row>
    <row r="17" spans="1:27" x14ac:dyDescent="0.3">
      <c r="A17" s="177" t="s">
        <v>63</v>
      </c>
      <c r="B17" s="178" t="s">
        <v>64</v>
      </c>
      <c r="C17" s="179">
        <v>0.13059267438337677</v>
      </c>
      <c r="D17" s="162">
        <v>0.13059267438337677</v>
      </c>
      <c r="E17" s="162">
        <v>0</v>
      </c>
      <c r="F17" s="162">
        <v>0</v>
      </c>
      <c r="G17" s="162">
        <v>0</v>
      </c>
      <c r="H17" s="162">
        <v>0</v>
      </c>
      <c r="I17" s="162">
        <v>0</v>
      </c>
      <c r="J17" s="162">
        <v>0</v>
      </c>
      <c r="K17" s="163">
        <v>20.870999999999999</v>
      </c>
      <c r="L17" s="164">
        <v>330.37851564371618</v>
      </c>
      <c r="M17" s="162">
        <v>0</v>
      </c>
      <c r="N17" s="162">
        <v>0</v>
      </c>
      <c r="O17" s="164">
        <v>737.90217399999995</v>
      </c>
      <c r="P17" s="164">
        <v>6.821826000000101</v>
      </c>
      <c r="Q17" s="165">
        <v>0</v>
      </c>
      <c r="R17" s="256"/>
    </row>
    <row r="18" spans="1:27" x14ac:dyDescent="0.3">
      <c r="A18" s="260" t="s">
        <v>65</v>
      </c>
      <c r="B18" s="166" t="s">
        <v>66</v>
      </c>
      <c r="C18" s="167">
        <v>0.13059267438337677</v>
      </c>
      <c r="D18" s="167">
        <v>0.13059267438337677</v>
      </c>
      <c r="E18" s="167">
        <v>0</v>
      </c>
      <c r="F18" s="167">
        <v>0</v>
      </c>
      <c r="G18" s="167">
        <v>0</v>
      </c>
      <c r="H18" s="167">
        <v>0</v>
      </c>
      <c r="I18" s="167">
        <v>0</v>
      </c>
      <c r="J18" s="167">
        <v>0</v>
      </c>
      <c r="K18" s="168">
        <v>21.908000000000001</v>
      </c>
      <c r="L18" s="169">
        <v>99.643965674639404</v>
      </c>
      <c r="M18" s="167">
        <v>0</v>
      </c>
      <c r="N18" s="167">
        <v>0</v>
      </c>
      <c r="O18" s="31">
        <v>619.97270600000002</v>
      </c>
      <c r="P18" s="170">
        <v>8.180533999999966</v>
      </c>
      <c r="Q18" s="31">
        <v>0</v>
      </c>
    </row>
    <row r="19" spans="1:27" ht="13" customHeight="1" x14ac:dyDescent="0.3">
      <c r="A19" s="261"/>
      <c r="B19" s="261"/>
      <c r="C19" s="262"/>
      <c r="D19" s="262"/>
      <c r="E19" s="262"/>
      <c r="F19" s="262"/>
      <c r="G19" s="262"/>
      <c r="H19" s="262"/>
      <c r="I19" s="262"/>
      <c r="J19" s="262"/>
      <c r="K19" s="263"/>
      <c r="L19" s="264"/>
      <c r="M19" s="262"/>
      <c r="N19" s="262"/>
      <c r="O19" s="264"/>
      <c r="P19" s="264"/>
      <c r="Q19" s="264"/>
      <c r="R19" s="93"/>
    </row>
    <row r="20" spans="1:27" ht="13" customHeight="1" x14ac:dyDescent="0.3">
      <c r="A20" s="261"/>
      <c r="B20" s="94" t="s">
        <v>34</v>
      </c>
      <c r="C20" s="262"/>
      <c r="D20" s="262"/>
      <c r="E20" s="262"/>
      <c r="F20" s="262"/>
      <c r="G20" s="262"/>
      <c r="H20" s="262"/>
      <c r="I20" s="262"/>
      <c r="J20" s="262"/>
      <c r="K20" s="263"/>
      <c r="L20" s="264"/>
      <c r="M20" s="262"/>
      <c r="N20" s="262"/>
      <c r="O20" s="264"/>
      <c r="P20" s="264"/>
      <c r="Q20" s="264"/>
      <c r="R20" s="93"/>
    </row>
    <row r="21" spans="1:27" ht="40.5" customHeight="1" x14ac:dyDescent="0.3">
      <c r="B21" s="95" t="s">
        <v>35</v>
      </c>
      <c r="C21" s="256"/>
      <c r="D21" s="256"/>
      <c r="E21" s="256"/>
      <c r="F21" s="256"/>
      <c r="G21" s="256"/>
      <c r="H21" s="256"/>
      <c r="I21" s="256"/>
      <c r="J21" s="256"/>
      <c r="M21" s="256"/>
      <c r="N21" s="256"/>
      <c r="O21" s="255"/>
      <c r="P21" s="265"/>
      <c r="Q21" s="5"/>
      <c r="R21" s="93"/>
    </row>
    <row r="22" spans="1:27" ht="13" customHeight="1" x14ac:dyDescent="0.3">
      <c r="B22" s="95" t="s">
        <v>36</v>
      </c>
      <c r="C22" s="256"/>
      <c r="D22" s="256"/>
      <c r="E22" s="256"/>
      <c r="F22" s="256"/>
      <c r="G22" s="256"/>
      <c r="H22" s="256"/>
      <c r="I22" s="256"/>
      <c r="J22" s="256"/>
      <c r="M22" s="256"/>
      <c r="N22" s="256"/>
      <c r="O22" s="255"/>
      <c r="P22" s="265"/>
      <c r="Q22" s="5"/>
      <c r="R22" s="93"/>
    </row>
    <row r="23" spans="1:27" ht="13" customHeight="1" x14ac:dyDescent="0.3">
      <c r="R23" s="93"/>
    </row>
    <row r="24" spans="1:27" ht="13" customHeight="1" x14ac:dyDescent="0.3">
      <c r="R24" s="93"/>
    </row>
    <row r="25" spans="1:27" ht="13" customHeight="1" x14ac:dyDescent="0.3">
      <c r="R25" s="93"/>
    </row>
    <row r="26" spans="1:27" ht="13" customHeight="1" x14ac:dyDescent="0.3">
      <c r="R26" s="93"/>
    </row>
    <row r="27" spans="1:27" ht="13" customHeight="1" x14ac:dyDescent="0.3">
      <c r="R27" s="93"/>
    </row>
    <row r="28" spans="1:27" s="267" customFormat="1" x14ac:dyDescent="0.3">
      <c r="A28" s="2"/>
      <c r="B28" s="2"/>
      <c r="C28" s="2"/>
      <c r="D28" s="2"/>
      <c r="E28" s="2"/>
      <c r="F28" s="2"/>
      <c r="G28" s="2"/>
      <c r="H28" s="2"/>
      <c r="I28" s="2"/>
      <c r="J28" s="2"/>
      <c r="K28" s="254"/>
      <c r="L28" s="255"/>
      <c r="M28" s="2"/>
      <c r="N28" s="2"/>
      <c r="O28" s="2"/>
      <c r="P28" s="2"/>
      <c r="Q28" s="2"/>
      <c r="R28" s="256"/>
      <c r="S28" s="2"/>
      <c r="T28" s="2"/>
      <c r="U28" s="2"/>
      <c r="V28" s="2"/>
      <c r="W28" s="2"/>
      <c r="X28" s="2"/>
      <c r="Y28" s="2"/>
      <c r="Z28" s="2"/>
      <c r="AA28" s="266"/>
    </row>
    <row r="29" spans="1:27" x14ac:dyDescent="0.3">
      <c r="C29" s="268"/>
      <c r="D29" s="268"/>
      <c r="E29" s="268"/>
      <c r="F29" s="268"/>
      <c r="G29" s="268"/>
      <c r="H29" s="268"/>
      <c r="I29" s="268"/>
      <c r="J29" s="268"/>
      <c r="M29" s="268"/>
      <c r="N29" s="268"/>
      <c r="O29" s="268"/>
      <c r="P29" s="269"/>
      <c r="R29" s="256"/>
    </row>
    <row r="30" spans="1:27" x14ac:dyDescent="0.3">
      <c r="C30" s="268"/>
      <c r="D30" s="268"/>
      <c r="E30" s="268"/>
      <c r="F30" s="268"/>
      <c r="G30" s="268"/>
      <c r="H30" s="268"/>
      <c r="I30" s="268"/>
      <c r="J30" s="268"/>
      <c r="M30" s="268"/>
      <c r="N30" s="268"/>
      <c r="O30" s="268"/>
      <c r="P30" s="269"/>
      <c r="R30" s="256"/>
    </row>
    <row r="31" spans="1:27" x14ac:dyDescent="0.3">
      <c r="C31" s="268"/>
      <c r="D31" s="268"/>
      <c r="E31" s="268"/>
      <c r="F31" s="268"/>
      <c r="G31" s="268"/>
      <c r="H31" s="268"/>
      <c r="I31" s="268"/>
      <c r="J31" s="268"/>
      <c r="M31" s="268"/>
      <c r="N31" s="268"/>
      <c r="O31" s="268"/>
      <c r="P31" s="269"/>
      <c r="R31" s="256"/>
    </row>
    <row r="32" spans="1:27" x14ac:dyDescent="0.3">
      <c r="C32" s="268"/>
      <c r="D32" s="268"/>
      <c r="E32" s="268"/>
      <c r="F32" s="268"/>
      <c r="G32" s="268"/>
      <c r="H32" s="268"/>
      <c r="I32" s="268"/>
      <c r="J32" s="268"/>
      <c r="M32" s="268"/>
      <c r="N32" s="268"/>
      <c r="O32" s="268"/>
      <c r="P32" s="269"/>
      <c r="R32" s="256"/>
    </row>
    <row r="33" spans="3:18" x14ac:dyDescent="0.3">
      <c r="C33" s="268"/>
      <c r="D33" s="268"/>
      <c r="E33" s="268"/>
      <c r="F33" s="268"/>
      <c r="G33" s="268"/>
      <c r="H33" s="268"/>
      <c r="I33" s="268"/>
      <c r="J33" s="268"/>
      <c r="M33" s="268"/>
      <c r="N33" s="268"/>
      <c r="O33" s="268"/>
      <c r="P33" s="269"/>
      <c r="R33" s="256"/>
    </row>
    <row r="34" spans="3:18" x14ac:dyDescent="0.3">
      <c r="C34" s="268"/>
      <c r="D34" s="268"/>
      <c r="E34" s="268"/>
      <c r="F34" s="268"/>
      <c r="G34" s="268"/>
      <c r="H34" s="268"/>
      <c r="I34" s="268"/>
      <c r="J34" s="268"/>
      <c r="M34" s="268"/>
      <c r="N34" s="268"/>
      <c r="O34" s="268"/>
      <c r="P34" s="269"/>
      <c r="R34" s="2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682F2-E570-4F8D-8E00-606844A75812}">
  <dimension ref="A1:Q16"/>
  <sheetViews>
    <sheetView workbookViewId="0">
      <selection activeCell="D15" sqref="D15"/>
    </sheetView>
  </sheetViews>
  <sheetFormatPr defaultColWidth="8.7265625" defaultRowHeight="13" x14ac:dyDescent="0.3"/>
  <cols>
    <col min="1" max="1" width="9.453125" style="93" customWidth="1"/>
    <col min="2" max="2" width="72.81640625" style="2" customWidth="1"/>
    <col min="3" max="10" width="15.54296875" style="3" customWidth="1"/>
    <col min="11" max="11" width="15.54296875" style="4" customWidth="1"/>
    <col min="12" max="15" width="15.54296875" style="3" customWidth="1"/>
    <col min="16" max="16" width="15.54296875" style="5" customWidth="1"/>
    <col min="17" max="17" width="15.54296875" style="2" customWidth="1"/>
    <col min="18" max="16384" width="8.7265625" style="2"/>
  </cols>
  <sheetData>
    <row r="1" spans="1:17" x14ac:dyDescent="0.3">
      <c r="A1" s="1"/>
    </row>
    <row r="2" spans="1:17" x14ac:dyDescent="0.3">
      <c r="A2" s="6" t="s">
        <v>126</v>
      </c>
      <c r="C2" s="7"/>
      <c r="D2" s="7"/>
      <c r="E2" s="7"/>
      <c r="F2" s="7"/>
      <c r="G2" s="7"/>
      <c r="H2" s="7"/>
      <c r="I2" s="7"/>
      <c r="J2" s="7"/>
      <c r="K2" s="8"/>
      <c r="L2" s="7"/>
      <c r="M2" s="7"/>
      <c r="N2" s="7"/>
      <c r="O2" s="7"/>
      <c r="P2" s="381"/>
    </row>
    <row r="3" spans="1:17" ht="65" x14ac:dyDescent="0.3">
      <c r="A3" s="1" t="s">
        <v>0</v>
      </c>
      <c r="B3" s="6" t="s">
        <v>1</v>
      </c>
      <c r="C3" s="9" t="s">
        <v>2</v>
      </c>
      <c r="D3" s="9" t="s">
        <v>3</v>
      </c>
      <c r="E3" s="9" t="s">
        <v>4</v>
      </c>
      <c r="F3" s="9" t="s">
        <v>5</v>
      </c>
      <c r="G3" s="10" t="s">
        <v>6</v>
      </c>
      <c r="H3" s="9" t="s">
        <v>7</v>
      </c>
      <c r="I3" s="10" t="s">
        <v>8</v>
      </c>
      <c r="J3" s="10" t="s">
        <v>9</v>
      </c>
      <c r="K3" s="11" t="s">
        <v>10</v>
      </c>
      <c r="L3" s="12" t="s">
        <v>11</v>
      </c>
      <c r="M3" s="13" t="s">
        <v>12</v>
      </c>
      <c r="N3" s="13" t="s">
        <v>13</v>
      </c>
      <c r="O3" s="13" t="s">
        <v>14</v>
      </c>
      <c r="P3" s="14" t="s">
        <v>15</v>
      </c>
      <c r="Q3" s="13" t="s">
        <v>16</v>
      </c>
    </row>
    <row r="4" spans="1:17" x14ac:dyDescent="0.3">
      <c r="A4" s="382" t="s">
        <v>28</v>
      </c>
      <c r="B4" s="232" t="s">
        <v>104</v>
      </c>
      <c r="C4" s="73">
        <v>0.13059267438337677</v>
      </c>
      <c r="D4" s="73">
        <v>7.4390387412899078E-2</v>
      </c>
      <c r="E4" s="73">
        <v>-0.43036324384847513</v>
      </c>
      <c r="F4" s="73">
        <v>-0.49534434698947621</v>
      </c>
      <c r="G4" s="73">
        <v>-0.30460155094897567</v>
      </c>
      <c r="H4" s="73">
        <v>-0.3866646615845547</v>
      </c>
      <c r="I4" s="73">
        <v>-0.54787687066553103</v>
      </c>
      <c r="J4" s="73">
        <v>-0.5502330293819655</v>
      </c>
      <c r="K4" s="74">
        <v>399.83699999999999</v>
      </c>
      <c r="L4" s="75">
        <v>14604.801456593563</v>
      </c>
      <c r="M4" s="73">
        <v>-0.50764682101916503</v>
      </c>
      <c r="N4" s="73">
        <v>-0.15251713565974734</v>
      </c>
      <c r="O4" s="76">
        <v>1580.809608</v>
      </c>
      <c r="P4" s="77">
        <v>14408.014808</v>
      </c>
      <c r="Q4" s="383">
        <f>P4/(E4*100)</f>
        <v>-334.78729919307096</v>
      </c>
    </row>
    <row r="5" spans="1:17" x14ac:dyDescent="0.3">
      <c r="A5" s="384" t="s">
        <v>27</v>
      </c>
      <c r="B5" s="231" t="s">
        <v>105</v>
      </c>
      <c r="C5" s="67">
        <v>0.13059267438337677</v>
      </c>
      <c r="D5" s="67">
        <v>8.4522512913346004E-2</v>
      </c>
      <c r="E5" s="67">
        <v>-0.35277753279471141</v>
      </c>
      <c r="F5" s="67">
        <v>-0.40341085066984733</v>
      </c>
      <c r="G5" s="67">
        <v>-0.29471651428743856</v>
      </c>
      <c r="H5" s="67">
        <v>-0.24839497032864066</v>
      </c>
      <c r="I5" s="67">
        <v>-0.4273449113136582</v>
      </c>
      <c r="J5" s="67">
        <v>-0.47179331306990885</v>
      </c>
      <c r="K5" s="68">
        <v>359.41</v>
      </c>
      <c r="L5" s="69">
        <v>10893.770345844579</v>
      </c>
      <c r="M5" s="67">
        <v>-0.34854497988940886</v>
      </c>
      <c r="N5" s="67">
        <v>-0.11078423714581428</v>
      </c>
      <c r="O5" s="70">
        <v>1580.809608</v>
      </c>
      <c r="P5" s="71">
        <v>8582.947240000005</v>
      </c>
      <c r="Q5" s="385">
        <f>P5/(E5*100)</f>
        <v>-243.29631119095671</v>
      </c>
    </row>
    <row r="6" spans="1:17" x14ac:dyDescent="0.3">
      <c r="A6" s="386" t="s">
        <v>24</v>
      </c>
      <c r="B6" s="228" t="s">
        <v>70</v>
      </c>
      <c r="C6" s="51">
        <v>0.13059267438337677</v>
      </c>
      <c r="D6" s="51">
        <v>0.10694053225770106</v>
      </c>
      <c r="E6" s="51">
        <v>-0.18111385066087907</v>
      </c>
      <c r="F6" s="51">
        <v>-0.18980435054793715</v>
      </c>
      <c r="G6" s="51">
        <v>-0.16875773211429948</v>
      </c>
      <c r="H6" s="51">
        <v>-0.19280021284717805</v>
      </c>
      <c r="I6" s="51">
        <v>-0.19614149610922729</v>
      </c>
      <c r="J6" s="51">
        <v>-0.13527862208713276</v>
      </c>
      <c r="K6" s="52">
        <v>273.29300000000001</v>
      </c>
      <c r="L6" s="53">
        <v>4035.632087173839</v>
      </c>
      <c r="M6" s="51">
        <v>-9.1467216653076888E-2</v>
      </c>
      <c r="N6" s="51">
        <v>-6.6453162530024076E-2</v>
      </c>
      <c r="O6" s="54">
        <v>1580.809608</v>
      </c>
      <c r="P6" s="55">
        <v>2085.3514479999976</v>
      </c>
      <c r="Q6" s="387">
        <f>P6/(E6*100)</f>
        <v>-115.14036283755286</v>
      </c>
    </row>
    <row r="7" spans="1:17" x14ac:dyDescent="0.3">
      <c r="A7" s="388" t="s">
        <v>23</v>
      </c>
      <c r="B7" s="227" t="s">
        <v>69</v>
      </c>
      <c r="C7" s="45">
        <v>0.13059267438337677</v>
      </c>
      <c r="D7" s="45">
        <v>0.12007070729832521</v>
      </c>
      <c r="E7" s="45">
        <v>-8.057088297435859E-2</v>
      </c>
      <c r="F7" s="45">
        <v>-8.6292676819263128E-2</v>
      </c>
      <c r="G7" s="45">
        <v>-7.2110075133520482E-2</v>
      </c>
      <c r="H7" s="45">
        <v>-7.4554351220979406E-2</v>
      </c>
      <c r="I7" s="45">
        <v>-9.5505112755703919E-2</v>
      </c>
      <c r="J7" s="45">
        <v>-6.35460992907802E-2</v>
      </c>
      <c r="K7" s="46">
        <v>232.065</v>
      </c>
      <c r="L7" s="47">
        <v>2299.1618727511686</v>
      </c>
      <c r="M7" s="45">
        <v>-4.4955907443316998E-2</v>
      </c>
      <c r="N7" s="45">
        <v>-2.6714054170165414E-2</v>
      </c>
      <c r="O7" s="48">
        <v>1580.809608</v>
      </c>
      <c r="P7" s="49">
        <v>1122.7963120000022</v>
      </c>
      <c r="Q7" s="389">
        <f t="shared" ref="Q7" si="0">P7/(E7*100)</f>
        <v>-139.35509585482987</v>
      </c>
    </row>
    <row r="8" spans="1:17" x14ac:dyDescent="0.3">
      <c r="A8" s="390" t="s">
        <v>22</v>
      </c>
      <c r="B8" s="226" t="s">
        <v>68</v>
      </c>
      <c r="C8" s="39">
        <v>0.13059267438337677</v>
      </c>
      <c r="D8" s="39">
        <v>0.12674032844842048</v>
      </c>
      <c r="E8" s="39">
        <v>-2.9498943590412111E-2</v>
      </c>
      <c r="F8" s="39">
        <v>-2.0784047551581183E-2</v>
      </c>
      <c r="G8" s="39">
        <v>-1.6963881596813654E-2</v>
      </c>
      <c r="H8" s="39">
        <v>-1.8358069105926213E-2</v>
      </c>
      <c r="I8" s="39">
        <v>-4.6969640863957947E-2</v>
      </c>
      <c r="J8" s="39">
        <v>-2.8287740628166174E-2</v>
      </c>
      <c r="K8" s="40">
        <v>65.200999999999993</v>
      </c>
      <c r="L8" s="41">
        <v>2048.2968052637229</v>
      </c>
      <c r="M8" s="39">
        <v>-1.2525438013470993E-2</v>
      </c>
      <c r="N8" s="39">
        <v>-7.8794743111562909E-3</v>
      </c>
      <c r="O8" s="42">
        <v>1580.809608</v>
      </c>
      <c r="P8" s="43">
        <v>308.59584800000448</v>
      </c>
      <c r="Q8" s="391">
        <f>P8/(E8*100)</f>
        <v>-104.61250825955199</v>
      </c>
    </row>
    <row r="9" spans="1:17" x14ac:dyDescent="0.3">
      <c r="A9" s="392" t="s">
        <v>20</v>
      </c>
      <c r="B9" s="178" t="s">
        <v>67</v>
      </c>
      <c r="C9" s="27">
        <v>0.13059267438337677</v>
      </c>
      <c r="D9" s="27">
        <v>0.13059267438337677</v>
      </c>
      <c r="E9" s="27">
        <v>0</v>
      </c>
      <c r="F9" s="27">
        <v>0</v>
      </c>
      <c r="G9" s="27">
        <v>0</v>
      </c>
      <c r="H9" s="27">
        <v>0</v>
      </c>
      <c r="I9" s="27">
        <v>0</v>
      </c>
      <c r="J9" s="27">
        <v>0</v>
      </c>
      <c r="K9" s="28">
        <v>0.47</v>
      </c>
      <c r="L9" s="29">
        <v>2009.2042553191488</v>
      </c>
      <c r="M9" s="27">
        <v>0</v>
      </c>
      <c r="N9" s="27">
        <v>-9.7639086879170695E-6</v>
      </c>
      <c r="O9" s="30">
        <v>1580.809608</v>
      </c>
      <c r="P9" s="31">
        <v>5.720976000004157</v>
      </c>
      <c r="Q9" s="393" t="str">
        <f>IFERROR(P9/(E9*100),"--")</f>
        <v>--</v>
      </c>
    </row>
    <row r="10" spans="1:17" x14ac:dyDescent="0.3">
      <c r="A10" s="394" t="s">
        <v>21</v>
      </c>
      <c r="B10" s="225" t="s">
        <v>106</v>
      </c>
      <c r="C10" s="33">
        <v>0.13059267438337677</v>
      </c>
      <c r="D10" s="33">
        <v>0.13059267438337677</v>
      </c>
      <c r="E10" s="33">
        <v>0</v>
      </c>
      <c r="F10" s="33">
        <v>0</v>
      </c>
      <c r="G10" s="33">
        <v>0</v>
      </c>
      <c r="H10" s="33">
        <v>0</v>
      </c>
      <c r="I10" s="33">
        <v>0</v>
      </c>
      <c r="J10" s="33">
        <v>0</v>
      </c>
      <c r="K10" s="34">
        <v>0.53300000000000003</v>
      </c>
      <c r="L10" s="35">
        <v>1454.1069418386492</v>
      </c>
      <c r="M10" s="33">
        <v>0</v>
      </c>
      <c r="N10" s="33">
        <v>0</v>
      </c>
      <c r="O10" s="36">
        <v>1580.809608</v>
      </c>
      <c r="P10" s="37">
        <v>2.9865040000040608</v>
      </c>
      <c r="Q10" s="395" t="str">
        <f>IFERROR(P10/(E10*100),"--")</f>
        <v>--</v>
      </c>
    </row>
    <row r="11" spans="1:17" x14ac:dyDescent="0.3">
      <c r="A11" s="396" t="s">
        <v>74</v>
      </c>
      <c r="B11" s="275" t="s">
        <v>75</v>
      </c>
      <c r="C11" s="276">
        <v>0.13059267438337677</v>
      </c>
      <c r="D11" s="276">
        <v>0.12850074988795496</v>
      </c>
      <c r="E11" s="276">
        <v>-1.601869710762344E-2</v>
      </c>
      <c r="F11" s="276">
        <v>-1.0398613518197593E-2</v>
      </c>
      <c r="G11" s="277">
        <v>-1.2431731088379964E-2</v>
      </c>
      <c r="H11" s="276">
        <v>-2.5078950108158828E-2</v>
      </c>
      <c r="I11" s="277">
        <v>-1.5340912096573716E-2</v>
      </c>
      <c r="J11" s="277">
        <v>-2.0344478216818739E-2</v>
      </c>
      <c r="K11" s="278">
        <v>64.602000000000004</v>
      </c>
      <c r="L11" s="279">
        <v>2169.2672053496794</v>
      </c>
      <c r="M11" s="277">
        <v>-9.0651829823972501E-3</v>
      </c>
      <c r="N11" s="277">
        <v>-4.491397996445959E-3</v>
      </c>
      <c r="O11" s="280">
        <v>3689.0941440000001</v>
      </c>
      <c r="P11" s="281">
        <v>140.57633100000021</v>
      </c>
      <c r="Q11" s="282">
        <f>P11/(E11*100)</f>
        <v>-87.757655978836553</v>
      </c>
    </row>
    <row r="12" spans="1:17" x14ac:dyDescent="0.3">
      <c r="A12" s="397" t="s">
        <v>18</v>
      </c>
      <c r="B12" s="398" t="s">
        <v>19</v>
      </c>
      <c r="C12" s="22">
        <v>0.13059267438337677</v>
      </c>
      <c r="D12" s="399">
        <v>0.13024865232991062</v>
      </c>
      <c r="E12" s="399">
        <v>-2.6343135638390112E-3</v>
      </c>
      <c r="F12" s="399">
        <v>-1.4365638447194266E-3</v>
      </c>
      <c r="G12" s="399">
        <v>-1.472496303672187E-3</v>
      </c>
      <c r="H12" s="399">
        <v>-4.8121970687241521E-3</v>
      </c>
      <c r="I12" s="399">
        <v>-7.353057866978951E-4</v>
      </c>
      <c r="J12" s="399">
        <v>-5.2887537993921534E-3</v>
      </c>
      <c r="K12" s="400">
        <v>134.892</v>
      </c>
      <c r="L12" s="401">
        <v>232.0004501294122</v>
      </c>
      <c r="M12" s="399">
        <v>-5.3239963547412218E-3</v>
      </c>
      <c r="N12" s="399">
        <v>-1.0740299556718656E-2</v>
      </c>
      <c r="O12" s="402">
        <v>4158.164992</v>
      </c>
      <c r="P12" s="403">
        <v>194.90788799999791</v>
      </c>
      <c r="Q12" s="404">
        <f>P12/(E12*100)</f>
        <v>-739.88112377919322</v>
      </c>
    </row>
    <row r="13" spans="1:17" x14ac:dyDescent="0.3">
      <c r="A13" s="405"/>
      <c r="B13" s="406"/>
      <c r="C13" s="407"/>
      <c r="D13" s="407"/>
      <c r="E13" s="407"/>
      <c r="F13" s="407"/>
      <c r="G13" s="407"/>
      <c r="H13" s="407"/>
      <c r="I13" s="407"/>
      <c r="J13" s="407"/>
      <c r="K13" s="408"/>
      <c r="L13" s="409"/>
      <c r="M13" s="407"/>
      <c r="N13" s="407"/>
      <c r="O13" s="410"/>
      <c r="P13" s="411"/>
      <c r="Q13" s="412"/>
    </row>
    <row r="14" spans="1:17" x14ac:dyDescent="0.3">
      <c r="A14" s="413"/>
      <c r="B14" s="94" t="s">
        <v>34</v>
      </c>
      <c r="K14" s="301"/>
      <c r="L14" s="302"/>
      <c r="O14" s="303"/>
      <c r="Q14" s="414"/>
    </row>
    <row r="15" spans="1:17" ht="39" x14ac:dyDescent="0.3">
      <c r="B15" s="95" t="s">
        <v>35</v>
      </c>
    </row>
    <row r="16" spans="1:17" x14ac:dyDescent="0.3">
      <c r="B16" s="95"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FEE05-3B49-476E-B6BA-AB4548D58FF6}">
  <dimension ref="A1:Q17"/>
  <sheetViews>
    <sheetView workbookViewId="0">
      <pane xSplit="2" ySplit="3" topLeftCell="M4" activePane="bottomRight" state="frozen"/>
      <selection pane="topRight" activeCell="C1" sqref="C1"/>
      <selection pane="bottomLeft" activeCell="A4" sqref="A4"/>
      <selection pane="bottomRight" activeCell="B3" sqref="B3"/>
    </sheetView>
  </sheetViews>
  <sheetFormatPr defaultColWidth="8.7265625" defaultRowHeight="13" x14ac:dyDescent="0.3"/>
  <cols>
    <col min="1" max="1" width="9.453125" style="93" customWidth="1"/>
    <col min="2" max="2" width="75.08984375" style="2" customWidth="1"/>
    <col min="3" max="10" width="15.54296875" style="3" customWidth="1"/>
    <col min="11" max="11" width="15.54296875" style="4" customWidth="1"/>
    <col min="12" max="15" width="15.54296875" style="3" customWidth="1"/>
    <col min="16" max="16" width="15.54296875" style="5" customWidth="1"/>
    <col min="17" max="17" width="15.54296875" style="2" customWidth="1"/>
    <col min="18" max="16384" width="8.7265625" style="2"/>
  </cols>
  <sheetData>
    <row r="1" spans="1:17" x14ac:dyDescent="0.3">
      <c r="A1" s="1"/>
    </row>
    <row r="2" spans="1:17" x14ac:dyDescent="0.3">
      <c r="A2" s="6" t="s">
        <v>127</v>
      </c>
      <c r="C2" s="7"/>
      <c r="D2" s="7"/>
      <c r="E2" s="7"/>
      <c r="F2" s="7"/>
      <c r="G2" s="7"/>
      <c r="H2" s="7"/>
      <c r="I2" s="7"/>
      <c r="J2" s="7"/>
      <c r="K2" s="8"/>
      <c r="L2" s="7"/>
      <c r="M2" s="7"/>
      <c r="N2" s="7"/>
      <c r="O2" s="7"/>
      <c r="P2" s="381"/>
    </row>
    <row r="3" spans="1:17" ht="65" x14ac:dyDescent="0.3">
      <c r="A3" s="1" t="s">
        <v>0</v>
      </c>
      <c r="B3" s="6" t="s">
        <v>1</v>
      </c>
      <c r="C3" s="9" t="s">
        <v>2</v>
      </c>
      <c r="D3" s="9" t="s">
        <v>3</v>
      </c>
      <c r="E3" s="9" t="s">
        <v>4</v>
      </c>
      <c r="F3" s="9" t="s">
        <v>5</v>
      </c>
      <c r="G3" s="10" t="s">
        <v>6</v>
      </c>
      <c r="H3" s="9" t="s">
        <v>7</v>
      </c>
      <c r="I3" s="10" t="s">
        <v>8</v>
      </c>
      <c r="J3" s="10" t="s">
        <v>9</v>
      </c>
      <c r="K3" s="11" t="s">
        <v>10</v>
      </c>
      <c r="L3" s="12" t="s">
        <v>11</v>
      </c>
      <c r="M3" s="13" t="s">
        <v>12</v>
      </c>
      <c r="N3" s="13" t="s">
        <v>13</v>
      </c>
      <c r="O3" s="13" t="s">
        <v>14</v>
      </c>
      <c r="P3" s="14" t="s">
        <v>15</v>
      </c>
      <c r="Q3" s="13" t="s">
        <v>16</v>
      </c>
    </row>
    <row r="4" spans="1:17" ht="26" x14ac:dyDescent="0.3">
      <c r="A4" s="475" t="s">
        <v>33</v>
      </c>
      <c r="B4" s="415" t="s">
        <v>107</v>
      </c>
      <c r="C4" s="250">
        <v>0.13059267438337677</v>
      </c>
      <c r="D4" s="250">
        <v>4.0892554451379973E-2</v>
      </c>
      <c r="E4" s="250">
        <v>-0.68686946151869899</v>
      </c>
      <c r="F4" s="250">
        <v>-0.72707922847295903</v>
      </c>
      <c r="G4" s="250">
        <v>-0.66116290999064609</v>
      </c>
      <c r="H4" s="250">
        <v>-0.70388793133364957</v>
      </c>
      <c r="I4" s="250">
        <v>-0.74256362511042817</v>
      </c>
      <c r="J4" s="250">
        <v>-0.51809523809523805</v>
      </c>
      <c r="K4" s="251">
        <v>476.59500000000003</v>
      </c>
      <c r="L4" s="252">
        <v>15056.662365320661</v>
      </c>
      <c r="M4" s="250">
        <v>-0.48288989537011023</v>
      </c>
      <c r="N4" s="250">
        <v>-0.35478724442969017</v>
      </c>
      <c r="O4" s="252">
        <v>1580.809608</v>
      </c>
      <c r="P4" s="380">
        <v>14273.832296000008</v>
      </c>
      <c r="Q4" s="416">
        <f>P4/(E4*100)</f>
        <v>-207.80997111794616</v>
      </c>
    </row>
    <row r="5" spans="1:17" ht="26" x14ac:dyDescent="0.3">
      <c r="A5" s="417" t="s">
        <v>31</v>
      </c>
      <c r="B5" s="418" t="s">
        <v>108</v>
      </c>
      <c r="C5" s="206">
        <v>0.13059267438337677</v>
      </c>
      <c r="D5" s="206">
        <v>7.6950772797720543E-2</v>
      </c>
      <c r="E5" s="206">
        <v>-0.41075735556330972</v>
      </c>
      <c r="F5" s="206">
        <v>-0.42904494863295795</v>
      </c>
      <c r="G5" s="206">
        <v>-0.40343381310159626</v>
      </c>
      <c r="H5" s="206">
        <v>-0.45912524436938246</v>
      </c>
      <c r="I5" s="206">
        <v>-0.41736802848119686</v>
      </c>
      <c r="J5" s="206">
        <v>-0.31209726443768998</v>
      </c>
      <c r="K5" s="246">
        <v>379.99</v>
      </c>
      <c r="L5" s="247">
        <v>8663.1490302376387</v>
      </c>
      <c r="M5" s="206">
        <v>-0.2458836669110544</v>
      </c>
      <c r="N5" s="206">
        <v>-0.19745552539592651</v>
      </c>
      <c r="O5" s="247">
        <v>1580.809608</v>
      </c>
      <c r="P5" s="319">
        <v>6755.6042320000015</v>
      </c>
      <c r="Q5" s="419">
        <f>P5/(E5*100)</f>
        <v>-164.46702999963117</v>
      </c>
    </row>
    <row r="6" spans="1:17" ht="26" x14ac:dyDescent="0.3">
      <c r="A6" s="420" t="s">
        <v>30</v>
      </c>
      <c r="B6" s="421" t="s">
        <v>109</v>
      </c>
      <c r="C6" s="84">
        <v>0.13059267438337677</v>
      </c>
      <c r="D6" s="84">
        <v>0.1004541892321598</v>
      </c>
      <c r="E6" s="84">
        <v>-0.23078235661780211</v>
      </c>
      <c r="F6" s="84">
        <v>-0.2390297263279979</v>
      </c>
      <c r="G6" s="84">
        <v>-0.1923780211822215</v>
      </c>
      <c r="H6" s="84">
        <v>-0.29128830381621112</v>
      </c>
      <c r="I6" s="84">
        <v>-0.23676317334701674</v>
      </c>
      <c r="J6" s="84">
        <v>-0.16719351570415408</v>
      </c>
      <c r="K6" s="85">
        <v>308.39499999999998</v>
      </c>
      <c r="L6" s="86">
        <v>5570.291347135978</v>
      </c>
      <c r="M6" s="84">
        <v>-0.13697128330923722</v>
      </c>
      <c r="N6" s="84">
        <v>-0.10063660684645281</v>
      </c>
      <c r="O6" s="86">
        <v>1580.809608</v>
      </c>
      <c r="P6" s="321">
        <v>3592.0798480000012</v>
      </c>
      <c r="Q6" s="422">
        <f>P6/(E6*100)</f>
        <v>-155.64794036438551</v>
      </c>
    </row>
    <row r="7" spans="1:17" x14ac:dyDescent="0.3">
      <c r="A7" s="386" t="s">
        <v>24</v>
      </c>
      <c r="B7" s="228" t="s">
        <v>70</v>
      </c>
      <c r="C7" s="51">
        <v>0.13059267438337677</v>
      </c>
      <c r="D7" s="51">
        <v>0.10694053225770106</v>
      </c>
      <c r="E7" s="51">
        <v>-0.18111385066087907</v>
      </c>
      <c r="F7" s="51">
        <v>-0.18980435054793715</v>
      </c>
      <c r="G7" s="51">
        <v>-0.16875773211429948</v>
      </c>
      <c r="H7" s="51">
        <v>-0.19280021284717805</v>
      </c>
      <c r="I7" s="51">
        <v>-0.19614149610922729</v>
      </c>
      <c r="J7" s="51">
        <v>-0.13527862208713276</v>
      </c>
      <c r="K7" s="52">
        <v>273.29300000000001</v>
      </c>
      <c r="L7" s="53">
        <v>4035.632087173839</v>
      </c>
      <c r="M7" s="51">
        <v>-9.1467216653076888E-2</v>
      </c>
      <c r="N7" s="51">
        <v>-6.6453162530024076E-2</v>
      </c>
      <c r="O7" s="53">
        <v>1580.809608</v>
      </c>
      <c r="P7" s="377">
        <v>2085.3514479999976</v>
      </c>
      <c r="Q7" s="387">
        <f>P7/(E7*100)</f>
        <v>-115.14036283755286</v>
      </c>
    </row>
    <row r="8" spans="1:17" x14ac:dyDescent="0.3">
      <c r="A8" s="388" t="s">
        <v>23</v>
      </c>
      <c r="B8" s="227" t="s">
        <v>69</v>
      </c>
      <c r="C8" s="45">
        <v>0.13059267438337677</v>
      </c>
      <c r="D8" s="45">
        <v>0.12007070729832521</v>
      </c>
      <c r="E8" s="45">
        <v>-8.057088297435859E-2</v>
      </c>
      <c r="F8" s="45">
        <v>-8.6292676819263128E-2</v>
      </c>
      <c r="G8" s="45">
        <v>-7.2110075133520482E-2</v>
      </c>
      <c r="H8" s="45">
        <v>-7.4554351220979406E-2</v>
      </c>
      <c r="I8" s="45">
        <v>-9.5505112755703919E-2</v>
      </c>
      <c r="J8" s="45">
        <v>-6.35460992907802E-2</v>
      </c>
      <c r="K8" s="46">
        <v>232.065</v>
      </c>
      <c r="L8" s="47">
        <v>2299.1618727511686</v>
      </c>
      <c r="M8" s="45">
        <v>-4.4955907443316998E-2</v>
      </c>
      <c r="N8" s="45">
        <v>-2.6714054170165414E-2</v>
      </c>
      <c r="O8" s="47">
        <v>1580.809608</v>
      </c>
      <c r="P8" s="376">
        <v>1122.7963120000022</v>
      </c>
      <c r="Q8" s="389">
        <f t="shared" ref="Q8" si="0">P8/(E8*100)</f>
        <v>-139.35509585482987</v>
      </c>
    </row>
    <row r="9" spans="1:17" x14ac:dyDescent="0.3">
      <c r="A9" s="390" t="s">
        <v>22</v>
      </c>
      <c r="B9" s="226" t="s">
        <v>68</v>
      </c>
      <c r="C9" s="39">
        <v>0.13059267438337677</v>
      </c>
      <c r="D9" s="39">
        <v>0.12674032844842048</v>
      </c>
      <c r="E9" s="39">
        <v>-2.9498943590412111E-2</v>
      </c>
      <c r="F9" s="39">
        <v>-2.0784047551581183E-2</v>
      </c>
      <c r="G9" s="39">
        <v>-1.6963881596813654E-2</v>
      </c>
      <c r="H9" s="39">
        <v>-1.8358069105926213E-2</v>
      </c>
      <c r="I9" s="39">
        <v>-4.6969640863957947E-2</v>
      </c>
      <c r="J9" s="39">
        <v>-2.8287740628166174E-2</v>
      </c>
      <c r="K9" s="40">
        <v>65.200999999999993</v>
      </c>
      <c r="L9" s="41">
        <v>2048.2968052637229</v>
      </c>
      <c r="M9" s="39">
        <v>-1.2525438013470993E-2</v>
      </c>
      <c r="N9" s="39">
        <v>-7.8794743111562909E-3</v>
      </c>
      <c r="O9" s="41">
        <v>1580.809608</v>
      </c>
      <c r="P9" s="139">
        <v>308.59584800000448</v>
      </c>
      <c r="Q9" s="391">
        <f>P9/(E9*100)</f>
        <v>-104.61250825955199</v>
      </c>
    </row>
    <row r="10" spans="1:17" x14ac:dyDescent="0.3">
      <c r="A10" s="392" t="s">
        <v>20</v>
      </c>
      <c r="B10" s="178" t="s">
        <v>67</v>
      </c>
      <c r="C10" s="27">
        <v>0.13059267438337677</v>
      </c>
      <c r="D10" s="27">
        <v>0.13059267438337677</v>
      </c>
      <c r="E10" s="27">
        <v>0</v>
      </c>
      <c r="F10" s="27">
        <v>0</v>
      </c>
      <c r="G10" s="27">
        <v>0</v>
      </c>
      <c r="H10" s="27">
        <v>0</v>
      </c>
      <c r="I10" s="27">
        <v>0</v>
      </c>
      <c r="J10" s="27">
        <v>0</v>
      </c>
      <c r="K10" s="28">
        <v>0.47</v>
      </c>
      <c r="L10" s="29">
        <v>2009.2042553191488</v>
      </c>
      <c r="M10" s="27">
        <v>0</v>
      </c>
      <c r="N10" s="27">
        <v>-9.7639086879170695E-6</v>
      </c>
      <c r="O10" s="29">
        <v>1580.809608</v>
      </c>
      <c r="P10" s="169">
        <v>5.720976000004157</v>
      </c>
      <c r="Q10" s="393" t="str">
        <f>IFERROR(P10/(E10*100),"--")</f>
        <v>--</v>
      </c>
    </row>
    <row r="11" spans="1:17" x14ac:dyDescent="0.3">
      <c r="A11" s="394" t="s">
        <v>21</v>
      </c>
      <c r="B11" s="225" t="s">
        <v>106</v>
      </c>
      <c r="C11" s="33">
        <v>0.13059267438337677</v>
      </c>
      <c r="D11" s="33">
        <v>0.13059267438337677</v>
      </c>
      <c r="E11" s="33">
        <v>0</v>
      </c>
      <c r="F11" s="33">
        <v>0</v>
      </c>
      <c r="G11" s="33">
        <v>0</v>
      </c>
      <c r="H11" s="33">
        <v>0</v>
      </c>
      <c r="I11" s="33">
        <v>0</v>
      </c>
      <c r="J11" s="33">
        <v>0</v>
      </c>
      <c r="K11" s="34">
        <v>0.53300000000000003</v>
      </c>
      <c r="L11" s="35">
        <v>1454.1069418386492</v>
      </c>
      <c r="M11" s="33">
        <v>0</v>
      </c>
      <c r="N11" s="33">
        <v>0</v>
      </c>
      <c r="O11" s="35">
        <v>1580.809608</v>
      </c>
      <c r="P11" s="160">
        <v>2.9865040000040608</v>
      </c>
      <c r="Q11" s="395" t="str">
        <f>IFERROR(P11/(E11*100),"--")</f>
        <v>--</v>
      </c>
    </row>
    <row r="12" spans="1:17" x14ac:dyDescent="0.3">
      <c r="A12" s="396" t="s">
        <v>74</v>
      </c>
      <c r="B12" s="275" t="s">
        <v>75</v>
      </c>
      <c r="C12" s="276">
        <v>0.13059267438337677</v>
      </c>
      <c r="D12" s="276">
        <v>0.12850074988795496</v>
      </c>
      <c r="E12" s="276">
        <v>-1.601869710762344E-2</v>
      </c>
      <c r="F12" s="276">
        <v>-1.0398613518197593E-2</v>
      </c>
      <c r="G12" s="277">
        <v>-1.2431731088379964E-2</v>
      </c>
      <c r="H12" s="276">
        <v>-2.5078950108158828E-2</v>
      </c>
      <c r="I12" s="277">
        <v>-1.5340912096573716E-2</v>
      </c>
      <c r="J12" s="277">
        <v>-2.0344478216818739E-2</v>
      </c>
      <c r="K12" s="278">
        <v>64.602000000000004</v>
      </c>
      <c r="L12" s="279">
        <v>2169.2672053496794</v>
      </c>
      <c r="M12" s="277">
        <v>-9.0651829823972501E-3</v>
      </c>
      <c r="N12" s="277">
        <v>-4.491397996445959E-3</v>
      </c>
      <c r="O12" s="471">
        <v>3689.0941440000001</v>
      </c>
      <c r="P12" s="279">
        <v>140.57633100000021</v>
      </c>
      <c r="Q12" s="282">
        <f>P12/(E12*100)</f>
        <v>-87.757655978836553</v>
      </c>
    </row>
    <row r="13" spans="1:17" x14ac:dyDescent="0.3">
      <c r="A13" s="423" t="s">
        <v>18</v>
      </c>
      <c r="B13" s="21" t="s">
        <v>19</v>
      </c>
      <c r="C13" s="23">
        <v>0.13059267438337677</v>
      </c>
      <c r="D13" s="23">
        <v>0.13024865232991062</v>
      </c>
      <c r="E13" s="23">
        <v>-2.6343135638390112E-3</v>
      </c>
      <c r="F13" s="23">
        <v>-1.4365638447194266E-3</v>
      </c>
      <c r="G13" s="23">
        <v>-1.472496303672187E-3</v>
      </c>
      <c r="H13" s="23">
        <v>-4.8121970687241521E-3</v>
      </c>
      <c r="I13" s="23">
        <v>-7.353057866978951E-4</v>
      </c>
      <c r="J13" s="23">
        <v>-5.2887537993921534E-3</v>
      </c>
      <c r="K13" s="24">
        <v>134.892</v>
      </c>
      <c r="L13" s="25">
        <v>232.0004501294122</v>
      </c>
      <c r="M13" s="23">
        <v>-5.3239963547412218E-3</v>
      </c>
      <c r="N13" s="23">
        <v>-1.0740299556718656E-2</v>
      </c>
      <c r="O13" s="25">
        <v>4158.164992</v>
      </c>
      <c r="P13" s="373">
        <v>194.90788799999791</v>
      </c>
      <c r="Q13" s="424">
        <f>P13/(E13*100)</f>
        <v>-739.88112377919322</v>
      </c>
    </row>
    <row r="15" spans="1:17" x14ac:dyDescent="0.3">
      <c r="B15" s="94" t="s">
        <v>34</v>
      </c>
    </row>
    <row r="16" spans="1:17" ht="39" x14ac:dyDescent="0.3">
      <c r="B16" s="95" t="s">
        <v>35</v>
      </c>
    </row>
    <row r="17" spans="2:2" x14ac:dyDescent="0.3">
      <c r="B17" s="95" t="s">
        <v>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653-BDED-47E2-89AC-D90726F4740A}">
  <dimension ref="A1:Q17"/>
  <sheetViews>
    <sheetView workbookViewId="0">
      <selection activeCell="Q14" sqref="Q14"/>
    </sheetView>
  </sheetViews>
  <sheetFormatPr defaultColWidth="8.7265625" defaultRowHeight="13" x14ac:dyDescent="0.3"/>
  <cols>
    <col min="1" max="1" width="9.453125" style="462" customWidth="1"/>
    <col min="2" max="2" width="83.7265625" style="261" customWidth="1"/>
    <col min="3" max="10" width="15.54296875" style="426" customWidth="1"/>
    <col min="11" max="11" width="15.54296875" style="427" customWidth="1"/>
    <col min="12" max="14" width="15.54296875" style="426" customWidth="1"/>
    <col min="15" max="15" width="15.54296875" style="428" customWidth="1"/>
    <col min="16" max="16" width="15.54296875" style="343" customWidth="1"/>
    <col min="17" max="17" width="15.54296875" style="261" customWidth="1"/>
    <col min="18" max="16384" width="8.7265625" style="261"/>
  </cols>
  <sheetData>
    <row r="1" spans="1:17" x14ac:dyDescent="0.3">
      <c r="A1" s="425"/>
    </row>
    <row r="2" spans="1:17" x14ac:dyDescent="0.3">
      <c r="A2" s="6" t="s">
        <v>114</v>
      </c>
      <c r="C2" s="430"/>
      <c r="D2" s="430"/>
      <c r="E2" s="430"/>
      <c r="F2" s="430"/>
      <c r="G2" s="430"/>
      <c r="H2" s="430"/>
      <c r="I2" s="430"/>
      <c r="J2" s="430"/>
      <c r="K2" s="431"/>
      <c r="L2" s="430"/>
      <c r="M2" s="430"/>
      <c r="N2" s="430"/>
      <c r="O2" s="432"/>
      <c r="P2" s="433"/>
    </row>
    <row r="3" spans="1:17" ht="65" x14ac:dyDescent="0.3">
      <c r="A3" s="425" t="s">
        <v>0</v>
      </c>
      <c r="B3" s="429" t="s">
        <v>1</v>
      </c>
      <c r="C3" s="434" t="s">
        <v>2</v>
      </c>
      <c r="D3" s="434" t="s">
        <v>3</v>
      </c>
      <c r="E3" s="434" t="s">
        <v>4</v>
      </c>
      <c r="F3" s="434" t="s">
        <v>5</v>
      </c>
      <c r="G3" s="435" t="s">
        <v>6</v>
      </c>
      <c r="H3" s="434" t="s">
        <v>7</v>
      </c>
      <c r="I3" s="435" t="s">
        <v>8</v>
      </c>
      <c r="J3" s="435" t="s">
        <v>9</v>
      </c>
      <c r="K3" s="436" t="s">
        <v>10</v>
      </c>
      <c r="L3" s="437" t="s">
        <v>11</v>
      </c>
      <c r="M3" s="438" t="s">
        <v>12</v>
      </c>
      <c r="N3" s="438" t="s">
        <v>13</v>
      </c>
      <c r="O3" s="439" t="s">
        <v>14</v>
      </c>
      <c r="P3" s="440" t="s">
        <v>15</v>
      </c>
      <c r="Q3" s="438" t="s">
        <v>16</v>
      </c>
    </row>
    <row r="4" spans="1:17" ht="14.5" customHeight="1" x14ac:dyDescent="0.3">
      <c r="A4" s="441" t="s">
        <v>77</v>
      </c>
      <c r="B4" s="230" t="s">
        <v>115</v>
      </c>
      <c r="C4" s="62">
        <v>0.13059267438337677</v>
      </c>
      <c r="D4" s="62">
        <v>0.11014189031855842</v>
      </c>
      <c r="E4" s="62">
        <v>-0.156599779898692</v>
      </c>
      <c r="F4" s="62">
        <v>-0.16899394402672804</v>
      </c>
      <c r="G4" s="62">
        <v>-0.11329772788992486</v>
      </c>
      <c r="H4" s="62">
        <v>-0.17437273705276063</v>
      </c>
      <c r="I4" s="62">
        <v>-0.20498632542835529</v>
      </c>
      <c r="J4" s="62">
        <v>-0.11065856129685914</v>
      </c>
      <c r="K4" s="308">
        <v>152.602</v>
      </c>
      <c r="L4" s="64">
        <v>6767.0148490845468</v>
      </c>
      <c r="M4" s="62">
        <v>-0.12469251694154568</v>
      </c>
      <c r="N4" s="62">
        <v>-6.6462926438711989E-2</v>
      </c>
      <c r="O4" s="442">
        <v>0</v>
      </c>
      <c r="P4" s="111">
        <v>3271.6837439999981</v>
      </c>
      <c r="Q4" s="309">
        <f t="shared" ref="Q4:Q11" si="0">P4/(E4*100)</f>
        <v>-208.92007294751789</v>
      </c>
    </row>
    <row r="5" spans="1:17" x14ac:dyDescent="0.3">
      <c r="A5" s="443" t="s">
        <v>81</v>
      </c>
      <c r="B5" s="333" t="s">
        <v>121</v>
      </c>
      <c r="C5" s="206">
        <v>0.13059267438337677</v>
      </c>
      <c r="D5" s="206">
        <v>9.7638416296730299E-2</v>
      </c>
      <c r="E5" s="206">
        <v>-0.25234384885865579</v>
      </c>
      <c r="F5" s="206">
        <v>-0.26140190179965866</v>
      </c>
      <c r="G5" s="206">
        <v>-0.19787574303732544</v>
      </c>
      <c r="H5" s="206">
        <v>-0.28777169826598958</v>
      </c>
      <c r="I5" s="206">
        <v>-0.27747478006951021</v>
      </c>
      <c r="J5" s="206">
        <v>-0.27580547112462012</v>
      </c>
      <c r="K5" s="246">
        <v>470.44900000000001</v>
      </c>
      <c r="L5" s="247">
        <v>6086.6959011497529</v>
      </c>
      <c r="M5" s="206">
        <v>-0.24864501894575286</v>
      </c>
      <c r="N5" s="206">
        <v>-0.13779804331269904</v>
      </c>
      <c r="O5" s="444">
        <v>0</v>
      </c>
      <c r="P5" s="319">
        <v>7788.7962879999977</v>
      </c>
      <c r="Q5" s="320">
        <f t="shared" si="0"/>
        <v>-308.65806015199126</v>
      </c>
    </row>
    <row r="6" spans="1:17" x14ac:dyDescent="0.3">
      <c r="A6" s="445" t="s">
        <v>83</v>
      </c>
      <c r="B6" s="335" t="s">
        <v>116</v>
      </c>
      <c r="C6" s="323">
        <v>0.13059267438337677</v>
      </c>
      <c r="D6" s="323">
        <v>0.10582233539396034</v>
      </c>
      <c r="E6" s="323">
        <v>-0.18967632837274576</v>
      </c>
      <c r="F6" s="323">
        <v>-0.21930662730393868</v>
      </c>
      <c r="G6" s="323">
        <v>-0.14695392414230107</v>
      </c>
      <c r="H6" s="323">
        <v>-0.19889643365298973</v>
      </c>
      <c r="I6" s="323">
        <v>-0.22680745039330924</v>
      </c>
      <c r="J6" s="323">
        <v>-0.15920972644376899</v>
      </c>
      <c r="K6" s="324">
        <v>360.14800000000002</v>
      </c>
      <c r="L6" s="325">
        <v>4693.4593555982538</v>
      </c>
      <c r="M6" s="323">
        <v>-0.17425296177274702</v>
      </c>
      <c r="N6" s="323">
        <v>-0.13483957898025739</v>
      </c>
      <c r="O6" s="446">
        <v>0</v>
      </c>
      <c r="P6" s="326">
        <v>6596.4578560000009</v>
      </c>
      <c r="Q6" s="327">
        <f t="shared" si="0"/>
        <v>-347.77443830718067</v>
      </c>
    </row>
    <row r="7" spans="1:17" ht="15.5" customHeight="1" x14ac:dyDescent="0.3">
      <c r="A7" s="447" t="s">
        <v>76</v>
      </c>
      <c r="B7" s="305" t="s">
        <v>117</v>
      </c>
      <c r="C7" s="57">
        <v>0.13059267438337677</v>
      </c>
      <c r="D7" s="57">
        <v>0.11253251809621101</v>
      </c>
      <c r="E7" s="57">
        <v>-0.13829379306642531</v>
      </c>
      <c r="F7" s="57">
        <v>-0.15491166450303465</v>
      </c>
      <c r="G7" s="57">
        <v>-0.11211490299025377</v>
      </c>
      <c r="H7" s="57">
        <v>-0.16427406387728904</v>
      </c>
      <c r="I7" s="57">
        <v>-0.16383036125203002</v>
      </c>
      <c r="J7" s="57">
        <v>-9.9777102330293813E-2</v>
      </c>
      <c r="K7" s="306">
        <v>135.07400000000001</v>
      </c>
      <c r="L7" s="59">
        <v>6545.4491612005268</v>
      </c>
      <c r="M7" s="57">
        <v>-0.11097483264014035</v>
      </c>
      <c r="N7" s="57">
        <v>-6.1063484934288967E-2</v>
      </c>
      <c r="O7" s="448">
        <v>0</v>
      </c>
      <c r="P7" s="118">
        <v>2951.2134719999995</v>
      </c>
      <c r="Q7" s="307">
        <f t="shared" si="0"/>
        <v>-213.40173022678405</v>
      </c>
    </row>
    <row r="8" spans="1:17" ht="15.5" customHeight="1" x14ac:dyDescent="0.3">
      <c r="A8" s="449" t="s">
        <v>80</v>
      </c>
      <c r="B8" s="332" t="s">
        <v>118</v>
      </c>
      <c r="C8" s="79">
        <v>0.13059267438337677</v>
      </c>
      <c r="D8" s="79">
        <v>0.11264769287393619</v>
      </c>
      <c r="E8" s="79">
        <v>-0.13741185402758552</v>
      </c>
      <c r="F8" s="79">
        <v>-0.14092164137303867</v>
      </c>
      <c r="G8" s="79">
        <v>-0.11666515796143762</v>
      </c>
      <c r="H8" s="79">
        <v>-0.16245792219510216</v>
      </c>
      <c r="I8" s="79">
        <v>-0.14792871236847813</v>
      </c>
      <c r="J8" s="79">
        <v>-0.13864235055724414</v>
      </c>
      <c r="K8" s="80">
        <v>470.44900000000001</v>
      </c>
      <c r="L8" s="81">
        <v>3044.6658405055596</v>
      </c>
      <c r="M8" s="79">
        <v>-0.12118429797934818</v>
      </c>
      <c r="N8" s="79">
        <v>-7.5806987053057176E-2</v>
      </c>
      <c r="O8" s="450">
        <v>0</v>
      </c>
      <c r="P8" s="317">
        <v>3895.3972480000011</v>
      </c>
      <c r="Q8" s="318">
        <f t="shared" si="0"/>
        <v>-283.48334833019555</v>
      </c>
    </row>
    <row r="9" spans="1:17" x14ac:dyDescent="0.3">
      <c r="A9" s="451" t="s">
        <v>82</v>
      </c>
      <c r="B9" s="334" t="s">
        <v>119</v>
      </c>
      <c r="C9" s="84">
        <v>0.13059267438337677</v>
      </c>
      <c r="D9" s="84">
        <v>0.10669340724549503</v>
      </c>
      <c r="E9" s="84">
        <v>-0.18300618507682456</v>
      </c>
      <c r="F9" s="84">
        <v>-0.21175478250555185</v>
      </c>
      <c r="G9" s="84">
        <v>-0.14695392414230107</v>
      </c>
      <c r="H9" s="84">
        <v>-0.19282334841000839</v>
      </c>
      <c r="I9" s="84">
        <v>-0.21504255780614381</v>
      </c>
      <c r="J9" s="84">
        <v>-0.14441742654508616</v>
      </c>
      <c r="K9" s="85">
        <v>352.54199999999997</v>
      </c>
      <c r="L9" s="86">
        <v>4559.2581876769291</v>
      </c>
      <c r="M9" s="84">
        <v>-0.16505759097729941</v>
      </c>
      <c r="N9" s="84">
        <v>-0.13138315530473163</v>
      </c>
      <c r="O9" s="452">
        <v>0</v>
      </c>
      <c r="P9" s="321">
        <v>6198.7065599999987</v>
      </c>
      <c r="Q9" s="322">
        <f t="shared" si="0"/>
        <v>-338.71568643419511</v>
      </c>
    </row>
    <row r="10" spans="1:17" ht="15.5" customHeight="1" x14ac:dyDescent="0.3">
      <c r="A10" s="453" t="s">
        <v>78</v>
      </c>
      <c r="B10" s="330" t="s">
        <v>122</v>
      </c>
      <c r="C10" s="88">
        <v>0.13059267438337677</v>
      </c>
      <c r="D10" s="88">
        <v>8.7897885040549031E-2</v>
      </c>
      <c r="E10" s="88">
        <v>-0.32693096718036418</v>
      </c>
      <c r="F10" s="88">
        <v>-0.34830742466276998</v>
      </c>
      <c r="G10" s="88">
        <v>-0.27238767689568816</v>
      </c>
      <c r="H10" s="88">
        <v>-0.35340729001584786</v>
      </c>
      <c r="I10" s="88">
        <v>-0.34610684680776782</v>
      </c>
      <c r="J10" s="88">
        <v>-0.35138804457953393</v>
      </c>
      <c r="K10" s="89">
        <v>470.44900000000001</v>
      </c>
      <c r="L10" s="90">
        <v>6304.9554787022607</v>
      </c>
      <c r="M10" s="88">
        <v>-0.31380744537250843</v>
      </c>
      <c r="N10" s="88">
        <v>-0.17700990060340963</v>
      </c>
      <c r="O10" s="454">
        <v>0</v>
      </c>
      <c r="P10" s="310">
        <v>8853.9656959999993</v>
      </c>
      <c r="Q10" s="311">
        <f t="shared" si="0"/>
        <v>-270.82064976473657</v>
      </c>
    </row>
    <row r="11" spans="1:17" x14ac:dyDescent="0.3">
      <c r="A11" s="455" t="s">
        <v>79</v>
      </c>
      <c r="B11" s="331" t="s">
        <v>120</v>
      </c>
      <c r="C11" s="312">
        <v>0.13059267438337677</v>
      </c>
      <c r="D11" s="312">
        <v>6.3855400570365525E-2</v>
      </c>
      <c r="E11" s="312">
        <v>-0.51103382427939825</v>
      </c>
      <c r="F11" s="312">
        <v>-0.54946590137791518</v>
      </c>
      <c r="G11" s="312">
        <v>-0.46618991581424829</v>
      </c>
      <c r="H11" s="312">
        <v>-0.52936481312249117</v>
      </c>
      <c r="I11" s="312">
        <v>-0.54325872712749357</v>
      </c>
      <c r="J11" s="312">
        <v>-0.49890577507598788</v>
      </c>
      <c r="K11" s="313">
        <v>470.44900000000001</v>
      </c>
      <c r="L11" s="314">
        <v>12607.29643383236</v>
      </c>
      <c r="M11" s="312">
        <v>-0.46868229377222614</v>
      </c>
      <c r="N11" s="312">
        <v>-0.29942100021480605</v>
      </c>
      <c r="O11" s="456">
        <v>0</v>
      </c>
      <c r="P11" s="315">
        <v>17705.922431999999</v>
      </c>
      <c r="Q11" s="316">
        <f t="shared" si="0"/>
        <v>-346.47261278579504</v>
      </c>
    </row>
    <row r="12" spans="1:17" x14ac:dyDescent="0.3">
      <c r="A12" s="457"/>
      <c r="C12" s="458"/>
      <c r="D12" s="458"/>
      <c r="E12" s="458"/>
      <c r="F12" s="458"/>
      <c r="G12" s="458"/>
      <c r="H12" s="458"/>
      <c r="I12" s="458"/>
      <c r="J12" s="458"/>
      <c r="K12" s="459"/>
      <c r="L12" s="460"/>
      <c r="M12" s="458"/>
      <c r="N12" s="458"/>
      <c r="O12" s="461"/>
      <c r="P12" s="304"/>
      <c r="Q12" s="304"/>
    </row>
    <row r="13" spans="1:17" x14ac:dyDescent="0.3">
      <c r="B13" s="463" t="s">
        <v>34</v>
      </c>
      <c r="C13" s="458"/>
      <c r="D13" s="464"/>
      <c r="E13" s="464"/>
      <c r="F13" s="464"/>
      <c r="G13" s="464"/>
      <c r="H13" s="464"/>
      <c r="I13" s="464"/>
      <c r="J13" s="464"/>
      <c r="K13" s="465"/>
      <c r="L13" s="464"/>
      <c r="M13" s="464"/>
      <c r="N13" s="464"/>
      <c r="O13" s="466"/>
      <c r="P13" s="467"/>
    </row>
    <row r="14" spans="1:17" ht="65" x14ac:dyDescent="0.3">
      <c r="B14" s="468" t="s">
        <v>112</v>
      </c>
      <c r="C14" s="458"/>
      <c r="D14" s="464"/>
      <c r="E14" s="464"/>
      <c r="F14" s="464"/>
      <c r="G14" s="464"/>
      <c r="H14" s="464"/>
      <c r="I14" s="464"/>
      <c r="J14" s="464"/>
      <c r="K14" s="465"/>
      <c r="L14" s="464"/>
      <c r="M14" s="464"/>
      <c r="N14" s="464"/>
      <c r="O14" s="466"/>
      <c r="P14" s="467"/>
    </row>
    <row r="15" spans="1:17" ht="26" x14ac:dyDescent="0.3">
      <c r="B15" s="469" t="s">
        <v>35</v>
      </c>
      <c r="C15" s="470"/>
    </row>
    <row r="16" spans="1:17" x14ac:dyDescent="0.3">
      <c r="B16" s="469" t="s">
        <v>36</v>
      </c>
    </row>
    <row r="17" spans="2:10" ht="27" customHeight="1" x14ac:dyDescent="0.3">
      <c r="B17" s="477" t="s">
        <v>113</v>
      </c>
      <c r="C17" s="477"/>
      <c r="D17" s="477"/>
      <c r="E17" s="477"/>
      <c r="F17" s="477"/>
      <c r="G17" s="477"/>
      <c r="H17" s="477"/>
      <c r="I17" s="477"/>
      <c r="J17" s="477"/>
    </row>
  </sheetData>
  <mergeCells count="1">
    <mergeCell ref="B17:J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eec54c-cf22-4a9e-a598-b7d9fcbc43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9AF63-597E-41C6-AB22-AA87851EE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8D72DD-FF65-4AF7-A309-DE9C9797E587}">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9951468-e0c9-43f7-849b-568c90711787"/>
    <ds:schemaRef ds:uri="http://purl.org/dc/terms/"/>
    <ds:schemaRef ds:uri="http://schemas.openxmlformats.org/package/2006/metadata/core-properties"/>
    <ds:schemaRef ds:uri="bdeec54c-cf22-4a9e-a598-b7d9fcbc43c7"/>
    <ds:schemaRef ds:uri="http://www.w3.org/XML/1998/namespace"/>
  </ds:schemaRefs>
</ds:datastoreItem>
</file>

<file path=customXml/itemProps3.xml><?xml version="1.0" encoding="utf-8"?>
<ds:datastoreItem xmlns:ds="http://schemas.openxmlformats.org/officeDocument/2006/customXml" ds:itemID="{756616BF-CAB4-4004-BA1F-63916191D1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Policies</vt:lpstr>
      <vt:lpstr>Tax Priorities</vt:lpstr>
      <vt:lpstr>PB Priorities -ShelterAllowance</vt:lpstr>
      <vt:lpstr>PB Priorities -Streamline</vt:lpstr>
      <vt:lpstr>Housing Priorities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All Policy Overviews and Committe Priorities</dc:title>
  <dc:creator>New York State Child Poverty Reduction Advisory Council</dc:creator>
  <cp:lastModifiedBy>Albini, Daria (OTDA)</cp:lastModifiedBy>
  <cp:lastPrinted>2024-05-28T19:17:45Z</cp:lastPrinted>
  <dcterms:created xsi:type="dcterms:W3CDTF">2024-03-18T20:31:30Z</dcterms:created>
  <dcterms:modified xsi:type="dcterms:W3CDTF">2024-05-30T19:46:38Z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0x010100799C858E70AFD24CBF2FF66F65924E42</vt:lpwstr>
  </property>
</Properties>
</file>